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625" yWindow="855" windowWidth="17715" windowHeight="11220" tabRatio="441"/>
  </bookViews>
  <sheets>
    <sheet name="Header" sheetId="2" r:id="rId1"/>
    <sheet name="GD_140318" sheetId="7" r:id="rId2"/>
    <sheet name="GD_140513" sheetId="8" r:id="rId3"/>
    <sheet name="Summary" sheetId="3" r:id="rId4"/>
  </sheets>
  <calcPr calcId="125725"/>
</workbook>
</file>

<file path=xl/calcChain.xml><?xml version="1.0" encoding="utf-8"?>
<calcChain xmlns="http://schemas.openxmlformats.org/spreadsheetml/2006/main">
  <c r="AA3" i="8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9"/>
  <c r="AA30"/>
  <c r="AA31"/>
  <c r="AA32"/>
  <c r="AA33"/>
  <c r="W37" i="7"/>
  <c r="W36"/>
  <c r="W35"/>
  <c r="W34"/>
  <c r="W33"/>
  <c r="W32"/>
  <c r="W31"/>
  <c r="W30"/>
  <c r="W29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4"/>
  <c r="W3"/>
</calcChain>
</file>

<file path=xl/connections.xml><?xml version="1.0" encoding="utf-8"?>
<connections xmlns="http://schemas.openxmlformats.org/spreadsheetml/2006/main">
  <connection id="1" name="Capitanata_2014-03-18_L8_extract_origin" type="6" refreshedVersion="3" background="1">
    <textPr codePage="850" sourceFile="C:\EOLAB\IMAGINES\PROTOTYPES_TF\Capitanata\2014\2014-03-18\EXTRACT DATA\OUTPUT\Capitanata_2014-03-18_L8_extract_origin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apitanata_2014-03-18_L8_extract_origin1" type="6" refreshedVersion="3" background="1">
    <textPr codePage="850" sourceFile="C:\EOLAB\IMAGINES\PROTOTYPES_TF\Capitanata\2014\2014-03-18\EXTRACT DATA\OUTPUT\Capitanata_2014-03-18_L8_extract_origin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apitanata_2014-03-18_L8_extract_origin2" type="6" refreshedVersion="3" background="1">
    <textPr codePage="850" sourceFile="C:\EOLAB\IMAGINES\PROTOTYPES_TF\Capitanata\2014\2014-03-18\EXTRACT DATA\OUTPUT\Capitanata_2014-03-18_L8_extract_origin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apitanata_2014-05-13_L8_extract_origin11" type="6" refreshedVersion="3" background="1" saveData="1">
    <textPr codePage="850" sourceFile="C:\EOLAB\IMAGINES\PROTOTYPES_TF\Capitanata\2014\2014-05-13\EXTRACT DATA\OUTPUT\Capitanata_2014-05-13_L8_extract_origin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Capitanata_20140513_UTM" type="6" refreshedVersion="3" background="1">
    <textPr codePage="850" sourceFile="C:\EOLAB\IMAGINES\PROTOTYPES_TF\Capitanata\2014\2014-05-13\DATA INSITU\OUTPUT\Capitanata_20140513_UTM." space="1" consecutive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<sst xmlns="http://schemas.openxmlformats.org/spreadsheetml/2006/main" count="1315" uniqueCount="236">
  <si>
    <t>ESU #</t>
  </si>
  <si>
    <t>Extent (m) of ESU (diameter)</t>
  </si>
  <si>
    <t>Land Cover</t>
  </si>
  <si>
    <t>Start Date (dd/mm/yyyy)</t>
  </si>
  <si>
    <t>End Date (dd/mm/yyyy)</t>
  </si>
  <si>
    <t>LAI</t>
  </si>
  <si>
    <t>Nb. Replications</t>
  </si>
  <si>
    <t>LAIeff</t>
  </si>
  <si>
    <t>Method</t>
  </si>
  <si>
    <t>FAPAR</t>
  </si>
  <si>
    <t>FCOVER</t>
  </si>
  <si>
    <t>OTHER</t>
  </si>
  <si>
    <t>ESU Label</t>
  </si>
  <si>
    <t>Column</t>
  </si>
  <si>
    <t>Var.Name</t>
  </si>
  <si>
    <t>Comment</t>
  </si>
  <si>
    <t>Instrument</t>
  </si>
  <si>
    <t>Number of Replications</t>
  </si>
  <si>
    <t>Vegetation Ground Measurements</t>
  </si>
  <si>
    <t>Computed from the gap fraction as a function of the view zenith angle</t>
  </si>
  <si>
    <t>fernando.camacho@eolab.es</t>
  </si>
  <si>
    <t>Contact</t>
  </si>
  <si>
    <t>Number of the Elementary Sampling Unit (ESU)</t>
  </si>
  <si>
    <t>Label of the ESU in the campaign</t>
  </si>
  <si>
    <t>Detailed land cover</t>
  </si>
  <si>
    <t>Starting date of measurements</t>
  </si>
  <si>
    <t>Uncertainty</t>
  </si>
  <si>
    <t>Altitude</t>
  </si>
  <si>
    <t xml:space="preserve">Field Campaing </t>
  </si>
  <si>
    <t xml:space="preserve">Coordinates </t>
  </si>
  <si>
    <t xml:space="preserve">Dates </t>
  </si>
  <si>
    <t xml:space="preserve">Instruments </t>
  </si>
  <si>
    <t xml:space="preserve"> Sampling Strategy:</t>
  </si>
  <si>
    <t>Site</t>
  </si>
  <si>
    <t>GENERAL INFO</t>
  </si>
  <si>
    <t>PARAMETER</t>
  </si>
  <si>
    <t>DATE</t>
  </si>
  <si>
    <t>INSTRUMENT</t>
  </si>
  <si>
    <t>ADDITIONAL DATA</t>
  </si>
  <si>
    <t>PROTOCOL</t>
  </si>
  <si>
    <t>LAND COVER TYPE</t>
  </si>
  <si>
    <t>COMMENTS</t>
  </si>
  <si>
    <t>Northing Coord.</t>
  </si>
  <si>
    <t xml:space="preserve">Northing Coord </t>
  </si>
  <si>
    <t xml:space="preserve">Easting Coord </t>
  </si>
  <si>
    <t>Plot #</t>
  </si>
  <si>
    <t>Plot Label</t>
  </si>
  <si>
    <t>Easting Coord.</t>
  </si>
  <si>
    <t>Geographical coordinate: Latitude (º), WGS-84</t>
  </si>
  <si>
    <t>Geographical coordinate: Longitude (º), WGS-84</t>
  </si>
  <si>
    <t>LAItrue  = LAIeff/clumping index</t>
  </si>
  <si>
    <t>SAMPLING SITE (# ESUs)</t>
  </si>
  <si>
    <t>Clumping</t>
  </si>
  <si>
    <t>Number of the field plot in the site</t>
  </si>
  <si>
    <t>Label of the plot in the site</t>
  </si>
  <si>
    <t>NaN</t>
  </si>
  <si>
    <r>
      <t xml:space="preserve">Size of the ESU </t>
    </r>
    <r>
      <rPr>
        <b/>
        <vertAlign val="superscript"/>
        <sz val="10"/>
        <color indexed="8"/>
        <rFont val="Arial"/>
        <family val="2"/>
      </rPr>
      <t>(1)</t>
    </r>
  </si>
  <si>
    <t>OTHERS</t>
  </si>
  <si>
    <t xml:space="preserve">   COMMENTS</t>
  </si>
  <si>
    <t>Fernando Camacho de Coca (EOLAB)</t>
  </si>
  <si>
    <t xml:space="preserve"> Start Date (dd/mm/yyyy)</t>
  </si>
  <si>
    <t xml:space="preserve"> End Date (dd/mm/yyyy)</t>
  </si>
  <si>
    <t>Ending date of measurements</t>
  </si>
  <si>
    <t>visual inspection</t>
  </si>
  <si>
    <t>-</t>
  </si>
  <si>
    <t>Capitanata - Italy</t>
  </si>
  <si>
    <t>18th -20th March 2014</t>
  </si>
  <si>
    <t>TIME</t>
  </si>
  <si>
    <t>Glob. Rd</t>
  </si>
  <si>
    <t>PAR</t>
  </si>
  <si>
    <t>iPAR</t>
  </si>
  <si>
    <t>Growth stages (approx.)</t>
  </si>
  <si>
    <t>Height (cm)</t>
  </si>
  <si>
    <t>09:45:09</t>
  </si>
  <si>
    <t>IMG 01</t>
  </si>
  <si>
    <t>Durum Wheat</t>
  </si>
  <si>
    <t>stem elongation</t>
  </si>
  <si>
    <t xml:space="preserve">40 </t>
  </si>
  <si>
    <t>13:05:12</t>
  </si>
  <si>
    <t>IMG 02</t>
  </si>
  <si>
    <t>13:09:43</t>
  </si>
  <si>
    <t>IMG 03</t>
  </si>
  <si>
    <t>Field beans</t>
  </si>
  <si>
    <t>120</t>
  </si>
  <si>
    <t>12:45:33</t>
  </si>
  <si>
    <t>IMG 04</t>
  </si>
  <si>
    <t>30</t>
  </si>
  <si>
    <t>11:55:09</t>
  </si>
  <si>
    <t>IMG 05</t>
  </si>
  <si>
    <t>40</t>
  </si>
  <si>
    <t>13:15:19</t>
  </si>
  <si>
    <t>IMG 06</t>
  </si>
  <si>
    <t>12:01:45</t>
  </si>
  <si>
    <t>IMG 07</t>
  </si>
  <si>
    <t>12:34:01</t>
  </si>
  <si>
    <t>IMG 08</t>
  </si>
  <si>
    <t>12:30:34</t>
  </si>
  <si>
    <t>IMG 09</t>
  </si>
  <si>
    <t>12:17:45</t>
  </si>
  <si>
    <t>IMG 10</t>
  </si>
  <si>
    <t>12:35:01</t>
  </si>
  <si>
    <t>IMG 11</t>
  </si>
  <si>
    <t>11:31:52</t>
  </si>
  <si>
    <t>IMG 12</t>
  </si>
  <si>
    <t>Artichoke</t>
  </si>
  <si>
    <t>flower heads</t>
  </si>
  <si>
    <t>80</t>
  </si>
  <si>
    <t>11:38:07</t>
  </si>
  <si>
    <t>IMG 13</t>
  </si>
  <si>
    <t xml:space="preserve">45 </t>
  </si>
  <si>
    <t>13:18:54</t>
  </si>
  <si>
    <t>IMG 14</t>
  </si>
  <si>
    <t>11:02:30</t>
  </si>
  <si>
    <t>IMG 15</t>
  </si>
  <si>
    <t>35</t>
  </si>
  <si>
    <t>10:16:26</t>
  </si>
  <si>
    <t>IMG 16</t>
  </si>
  <si>
    <t>09:42:52</t>
  </si>
  <si>
    <t>IMG 17</t>
  </si>
  <si>
    <t>10:15:44</t>
  </si>
  <si>
    <t>IMG 18</t>
  </si>
  <si>
    <t xml:space="preserve">60 </t>
  </si>
  <si>
    <t>10:09:07</t>
  </si>
  <si>
    <t>IMG 19</t>
  </si>
  <si>
    <t>10:19:22</t>
  </si>
  <si>
    <t>IMG 20</t>
  </si>
  <si>
    <t>presence of strips of uncultivated land</t>
  </si>
  <si>
    <t>10:06:08</t>
  </si>
  <si>
    <t>IMG 21</t>
  </si>
  <si>
    <t>weeding</t>
  </si>
  <si>
    <t>10:33:36</t>
  </si>
  <si>
    <t>IMG 22</t>
  </si>
  <si>
    <t>12:39:59</t>
  </si>
  <si>
    <t>IMG 23</t>
  </si>
  <si>
    <t>10:41:26</t>
  </si>
  <si>
    <t>IMG 24</t>
  </si>
  <si>
    <t>Oats</t>
  </si>
  <si>
    <t>uneven plant density</t>
  </si>
  <si>
    <t>12:56:02</t>
  </si>
  <si>
    <t>IMG 25</t>
  </si>
  <si>
    <t xml:space="preserve">IMG 26 </t>
  </si>
  <si>
    <t>bare soil</t>
  </si>
  <si>
    <t>10:50:32</t>
  </si>
  <si>
    <t>IMG 27</t>
  </si>
  <si>
    <t xml:space="preserve">50 </t>
  </si>
  <si>
    <t>11:05:32</t>
  </si>
  <si>
    <t>IMG 28</t>
  </si>
  <si>
    <t>09:29:22</t>
  </si>
  <si>
    <t>IMG 29</t>
  </si>
  <si>
    <t>10:10:36</t>
  </si>
  <si>
    <t>IMG 30</t>
  </si>
  <si>
    <t>09:57:43</t>
  </si>
  <si>
    <t>IMG 31</t>
  </si>
  <si>
    <t>11:53:00</t>
  </si>
  <si>
    <t>IMG 32</t>
  </si>
  <si>
    <t>11:58:33</t>
  </si>
  <si>
    <t>IMG 33</t>
  </si>
  <si>
    <t>11:40:40</t>
  </si>
  <si>
    <t>IMG 34</t>
  </si>
  <si>
    <t>11:25:07</t>
  </si>
  <si>
    <t>IMG 35</t>
  </si>
  <si>
    <t>12:04:50</t>
  </si>
  <si>
    <t>milk maturity</t>
  </si>
  <si>
    <t>100</t>
  </si>
  <si>
    <t>11:39:42</t>
  </si>
  <si>
    <t>enticement</t>
  </si>
  <si>
    <t>11:41:12</t>
  </si>
  <si>
    <t>seed formation</t>
  </si>
  <si>
    <t>160</t>
  </si>
  <si>
    <t>12:18:31</t>
  </si>
  <si>
    <t>110</t>
  </si>
  <si>
    <t>12:22:13</t>
  </si>
  <si>
    <t>150</t>
  </si>
  <si>
    <t>11:50:02</t>
  </si>
  <si>
    <t>uneven maturity</t>
  </si>
  <si>
    <t>12:25:53</t>
  </si>
  <si>
    <t>13:07:35</t>
  </si>
  <si>
    <t>flowering</t>
  </si>
  <si>
    <t>12:42:01</t>
  </si>
  <si>
    <t>12:30:55</t>
  </si>
  <si>
    <t>10:59:04</t>
  </si>
  <si>
    <t>15:11:46</t>
  </si>
  <si>
    <t>15:17:01</t>
  </si>
  <si>
    <t>11:47:46</t>
  </si>
  <si>
    <t>14:50:36</t>
  </si>
  <si>
    <t>15:13:04</t>
  </si>
  <si>
    <t>14:58:30</t>
  </si>
  <si>
    <t>14:24:36</t>
  </si>
  <si>
    <t>15:05:30</t>
  </si>
  <si>
    <t>14:26:41</t>
  </si>
  <si>
    <t>12:50:08</t>
  </si>
  <si>
    <t>14.04:05</t>
  </si>
  <si>
    <t>11:29:48</t>
  </si>
  <si>
    <t>14:19:13</t>
  </si>
  <si>
    <t>11:32:08</t>
  </si>
  <si>
    <t>14:16:05</t>
  </si>
  <si>
    <t>14:11:50</t>
  </si>
  <si>
    <t>12:34:57</t>
  </si>
  <si>
    <t>14:31:07</t>
  </si>
  <si>
    <t>14.12:52</t>
  </si>
  <si>
    <t>41.4637º N, 15.4867º E</t>
  </si>
  <si>
    <t>90 m</t>
  </si>
  <si>
    <t>13th May 2014</t>
  </si>
  <si>
    <t xml:space="preserve">ImagineS - JECAM </t>
  </si>
  <si>
    <t>Annamaria Castrignanò</t>
  </si>
  <si>
    <t>annamaria.castrignano@crea.gov.it</t>
  </si>
  <si>
    <t>FAPAR standard deviation</t>
  </si>
  <si>
    <t>Bare soil</t>
  </si>
  <si>
    <t>water</t>
  </si>
  <si>
    <t>urban areas</t>
  </si>
  <si>
    <t>ECP 1</t>
  </si>
  <si>
    <t>ECP 3</t>
  </si>
  <si>
    <t>ECP 4</t>
  </si>
  <si>
    <t xml:space="preserve">ECP 5 </t>
  </si>
  <si>
    <t>ECP 2</t>
  </si>
  <si>
    <t>LAI2000</t>
  </si>
  <si>
    <r>
      <rPr>
        <b/>
        <vertAlign val="superscript"/>
        <sz val="11"/>
        <color indexed="8"/>
        <rFont val="Arial"/>
        <family val="2"/>
      </rPr>
      <t>(1)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For Fcover, LAI, FAPAR Size of ESU=10 m.</t>
    </r>
  </si>
  <si>
    <t>Durum Wheat, Artichoke, Beans, Oats</t>
  </si>
  <si>
    <t>20 measurements per ESU</t>
  </si>
  <si>
    <t>PAR, iPAR, Global Radiation</t>
  </si>
  <si>
    <r>
      <t>18</t>
    </r>
    <r>
      <rPr>
        <vertAlign val="superscript"/>
        <sz val="14"/>
        <color theme="1"/>
        <rFont val="Arial"/>
        <family val="2"/>
      </rPr>
      <t xml:space="preserve">th </t>
    </r>
    <r>
      <rPr>
        <sz val="14"/>
        <color indexed="8"/>
        <rFont val="Arial"/>
        <family val="2"/>
      </rPr>
      <t>March 2014</t>
    </r>
  </si>
  <si>
    <r>
      <t>13</t>
    </r>
    <r>
      <rPr>
        <vertAlign val="superscript"/>
        <sz val="14"/>
        <color indexed="8"/>
        <rFont val="Arial"/>
        <family val="2"/>
      </rPr>
      <t>th</t>
    </r>
    <r>
      <rPr>
        <sz val="14"/>
        <color indexed="8"/>
        <rFont val="Arial"/>
        <family val="2"/>
      </rPr>
      <t xml:space="preserve"> May 2014</t>
    </r>
  </si>
  <si>
    <t>Glob.Rd</t>
  </si>
  <si>
    <t>LICOR LAI-2000 Plant Canopy Analyzer</t>
  </si>
  <si>
    <t xml:space="preserve">LAItrue standard deviation </t>
  </si>
  <si>
    <t>Clumping Factor using the modified Beer's law</t>
  </si>
  <si>
    <t>Solar global radiation [W/m2] under direct llumination conditions at a given solar position measured with a pyranometer.</t>
  </si>
  <si>
    <t>LAIeff standard deviation between the four measurements at each point</t>
  </si>
  <si>
    <t>Additional commets, Time, Growth stages, Height</t>
  </si>
  <si>
    <t>empirical</t>
  </si>
  <si>
    <t>CAPITANATA: Available Vegetation Ground Measurements</t>
  </si>
  <si>
    <t>Intercepted PAR, estimade from PAR, LAI and Beer's law</t>
  </si>
  <si>
    <t>PAR computed from pyranometer measurements</t>
  </si>
  <si>
    <t>estimated from LAI2200 data, and PAR from pyranometers</t>
  </si>
  <si>
    <t xml:space="preserve">4 replications per ESU (10 m x 10 m). </t>
  </si>
  <si>
    <t>Empirical FAPAR estimations</t>
  </si>
</sst>
</file>

<file path=xl/styles.xml><?xml version="1.0" encoding="utf-8"?>
<styleSheet xmlns="http://schemas.openxmlformats.org/spreadsheetml/2006/main">
  <numFmts count="1">
    <numFmt numFmtId="164" formatCode="0.00000"/>
  </numFmts>
  <fonts count="2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Arial"/>
      <family val="2"/>
    </font>
    <font>
      <b/>
      <u/>
      <sz val="18"/>
      <color rgb="FF00B050"/>
      <name val="Arial"/>
      <family val="2"/>
    </font>
    <font>
      <b/>
      <u/>
      <sz val="16"/>
      <color rgb="FF00B050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4"/>
      <color theme="1"/>
      <name val="Arial"/>
      <family val="2"/>
    </font>
    <font>
      <sz val="14"/>
      <color indexed="8"/>
      <name val="Arial"/>
      <family val="2"/>
    </font>
    <font>
      <vertAlign val="superscript"/>
      <sz val="14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9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03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1" fillId="0" borderId="1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1" xfId="0" applyFont="1" applyFill="1" applyBorder="1" applyAlignment="1"/>
    <xf numFmtId="0" fontId="7" fillId="0" borderId="14" xfId="0" applyFont="1" applyFill="1" applyBorder="1" applyAlignment="1"/>
    <xf numFmtId="0" fontId="7" fillId="0" borderId="17" xfId="0" applyFont="1" applyFill="1" applyBorder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center"/>
    </xf>
    <xf numFmtId="0" fontId="11" fillId="0" borderId="43" xfId="0" applyFont="1" applyBorder="1"/>
    <xf numFmtId="0" fontId="6" fillId="4" borderId="51" xfId="1" applyFill="1" applyBorder="1" applyAlignment="1" applyProtection="1"/>
    <xf numFmtId="0" fontId="11" fillId="0" borderId="18" xfId="0" applyFont="1" applyBorder="1" applyAlignment="1">
      <alignment wrapText="1"/>
    </xf>
    <xf numFmtId="0" fontId="6" fillId="0" borderId="42" xfId="1" applyBorder="1" applyAlignment="1" applyProtection="1">
      <alignment wrapText="1"/>
    </xf>
    <xf numFmtId="2" fontId="1" fillId="0" borderId="1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2" fontId="1" fillId="0" borderId="30" xfId="0" applyNumberFormat="1" applyFont="1" applyFill="1" applyBorder="1" applyAlignment="1">
      <alignment horizontal="center"/>
    </xf>
    <xf numFmtId="0" fontId="11" fillId="10" borderId="4" xfId="0" applyFont="1" applyFill="1" applyBorder="1" applyAlignment="1">
      <alignment horizontal="center" vertical="center" wrapText="1"/>
    </xf>
    <xf numFmtId="0" fontId="11" fillId="10" borderId="5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11" xfId="0" applyNumberFormat="1" applyFont="1" applyBorder="1" applyAlignment="1">
      <alignment horizontal="center"/>
    </xf>
    <xf numFmtId="49" fontId="18" fillId="0" borderId="11" xfId="0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164" fontId="18" fillId="0" borderId="11" xfId="0" applyNumberFormat="1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"/>
    </xf>
    <xf numFmtId="164" fontId="17" fillId="0" borderId="11" xfId="0" applyNumberFormat="1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4" fontId="1" fillId="0" borderId="2" xfId="0" applyNumberFormat="1" applyFont="1" applyFill="1" applyBorder="1" applyAlignment="1">
      <alignment horizontal="center"/>
    </xf>
    <xf numFmtId="14" fontId="1" fillId="0" borderId="3" xfId="0" applyNumberFormat="1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14" fontId="1" fillId="0" borderId="11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14" fontId="1" fillId="0" borderId="15" xfId="0" applyNumberFormat="1" applyFont="1" applyFill="1" applyBorder="1" applyAlignment="1">
      <alignment horizontal="center"/>
    </xf>
    <xf numFmtId="2" fontId="1" fillId="0" borderId="15" xfId="0" applyNumberFormat="1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8" fillId="0" borderId="11" xfId="0" applyNumberFormat="1" applyFont="1" applyFill="1" applyBorder="1" applyAlignment="1">
      <alignment horizontal="center"/>
    </xf>
    <xf numFmtId="2" fontId="17" fillId="0" borderId="1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49" fontId="0" fillId="0" borderId="11" xfId="0" applyNumberFormat="1" applyFill="1" applyBorder="1" applyAlignment="1">
      <alignment horizontal="center" vertical="center"/>
    </xf>
    <xf numFmtId="0" fontId="0" fillId="0" borderId="0" xfId="0" applyBorder="1"/>
    <xf numFmtId="0" fontId="1" fillId="2" borderId="17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10" borderId="17" xfId="0" applyFont="1" applyFill="1" applyBorder="1" applyAlignment="1">
      <alignment horizontal="center" vertical="center" wrapText="1"/>
    </xf>
    <xf numFmtId="0" fontId="11" fillId="10" borderId="13" xfId="0" applyFont="1" applyFill="1" applyBorder="1" applyAlignment="1">
      <alignment horizontal="center" vertical="center" wrapText="1"/>
    </xf>
    <xf numFmtId="0" fontId="11" fillId="11" borderId="13" xfId="0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0" fillId="0" borderId="5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8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0" fillId="0" borderId="3" xfId="0" applyNumberFormat="1" applyFont="1" applyBorder="1" applyAlignment="1">
      <alignment horizontal="center"/>
    </xf>
    <xf numFmtId="49" fontId="0" fillId="0" borderId="15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49" fontId="0" fillId="0" borderId="13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49" fontId="0" fillId="0" borderId="13" xfId="0" applyNumberFormat="1" applyFont="1" applyBorder="1" applyAlignment="1">
      <alignment horizontal="center"/>
    </xf>
    <xf numFmtId="14" fontId="1" fillId="0" borderId="13" xfId="0" applyNumberFormat="1" applyFont="1" applyFill="1" applyBorder="1" applyAlignment="1">
      <alignment horizontal="center"/>
    </xf>
    <xf numFmtId="14" fontId="1" fillId="0" borderId="18" xfId="0" applyNumberFormat="1" applyFont="1" applyFill="1" applyBorder="1" applyAlignment="1">
      <alignment horizontal="center"/>
    </xf>
    <xf numFmtId="2" fontId="1" fillId="0" borderId="17" xfId="0" applyNumberFormat="1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2" fontId="1" fillId="0" borderId="18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2" fontId="1" fillId="0" borderId="33" xfId="0" applyNumberFormat="1" applyFont="1" applyFill="1" applyBorder="1" applyAlignment="1">
      <alignment horizontal="center"/>
    </xf>
    <xf numFmtId="2" fontId="0" fillId="0" borderId="11" xfId="0" applyNumberFormat="1" applyBorder="1" applyAlignment="1">
      <alignment horizontal="center" vertical="center"/>
    </xf>
    <xf numFmtId="2" fontId="1" fillId="0" borderId="21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49" fontId="0" fillId="0" borderId="55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/>
    </xf>
    <xf numFmtId="164" fontId="17" fillId="0" borderId="13" xfId="0" applyNumberFormat="1" applyFont="1" applyFill="1" applyBorder="1" applyAlignment="1">
      <alignment horizontal="center"/>
    </xf>
    <xf numFmtId="2" fontId="1" fillId="0" borderId="34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49" fontId="0" fillId="0" borderId="5" xfId="0" applyNumberFormat="1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center"/>
    </xf>
    <xf numFmtId="14" fontId="1" fillId="0" borderId="5" xfId="0" applyNumberFormat="1" applyFont="1" applyFill="1" applyBorder="1" applyAlignment="1">
      <alignment horizontal="center"/>
    </xf>
    <xf numFmtId="14" fontId="1" fillId="0" borderId="6" xfId="0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1" fillId="11" borderId="34" xfId="0" applyFont="1" applyFill="1" applyBorder="1" applyAlignment="1">
      <alignment horizontal="center" vertical="center" wrapText="1"/>
    </xf>
    <xf numFmtId="2" fontId="1" fillId="0" borderId="19" xfId="0" applyNumberFormat="1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2" fontId="1" fillId="0" borderId="29" xfId="0" applyNumberFormat="1" applyFont="1" applyFill="1" applyBorder="1" applyAlignment="1">
      <alignment horizontal="center"/>
    </xf>
    <xf numFmtId="2" fontId="1" fillId="0" borderId="48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center"/>
    </xf>
    <xf numFmtId="49" fontId="18" fillId="0" borderId="1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18" fillId="0" borderId="14" xfId="0" applyFont="1" applyFill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/>
    </xf>
    <xf numFmtId="49" fontId="0" fillId="0" borderId="6" xfId="0" applyNumberFormat="1" applyFont="1" applyBorder="1" applyAlignment="1">
      <alignment horizontal="center"/>
    </xf>
    <xf numFmtId="0" fontId="11" fillId="11" borderId="19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7" fillId="7" borderId="55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4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left"/>
    </xf>
    <xf numFmtId="0" fontId="5" fillId="0" borderId="23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horizontal="center" wrapText="1"/>
    </xf>
    <xf numFmtId="2" fontId="17" fillId="0" borderId="2" xfId="0" applyNumberFormat="1" applyFont="1" applyFill="1" applyBorder="1" applyAlignment="1">
      <alignment horizontal="center"/>
    </xf>
    <xf numFmtId="2" fontId="17" fillId="0" borderId="5" xfId="0" applyNumberFormat="1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wrapText="1"/>
    </xf>
    <xf numFmtId="0" fontId="18" fillId="0" borderId="11" xfId="0" applyFont="1" applyFill="1" applyBorder="1" applyAlignment="1">
      <alignment horizontal="center" wrapText="1"/>
    </xf>
    <xf numFmtId="0" fontId="18" fillId="0" borderId="5" xfId="0" applyFont="1" applyFill="1" applyBorder="1" applyAlignment="1">
      <alignment horizontal="center" wrapText="1"/>
    </xf>
    <xf numFmtId="2" fontId="18" fillId="0" borderId="2" xfId="0" applyNumberFormat="1" applyFont="1" applyFill="1" applyBorder="1" applyAlignment="1">
      <alignment horizontal="center"/>
    </xf>
    <xf numFmtId="2" fontId="18" fillId="0" borderId="5" xfId="0" applyNumberFormat="1" applyFont="1" applyFill="1" applyBorder="1" applyAlignment="1">
      <alignment horizontal="center"/>
    </xf>
    <xf numFmtId="0" fontId="11" fillId="0" borderId="0" xfId="0" applyFont="1" applyFill="1"/>
    <xf numFmtId="2" fontId="1" fillId="0" borderId="54" xfId="0" applyNumberFormat="1" applyFont="1" applyFill="1" applyBorder="1" applyAlignment="1">
      <alignment horizontal="center"/>
    </xf>
    <xf numFmtId="2" fontId="1" fillId="0" borderId="49" xfId="0" applyNumberFormat="1" applyFont="1" applyFill="1" applyBorder="1" applyAlignment="1">
      <alignment horizontal="center"/>
    </xf>
    <xf numFmtId="2" fontId="1" fillId="0" borderId="50" xfId="0" applyNumberFormat="1" applyFont="1" applyFill="1" applyBorder="1" applyAlignment="1">
      <alignment horizontal="center"/>
    </xf>
    <xf numFmtId="2" fontId="0" fillId="0" borderId="30" xfId="0" applyNumberFormat="1" applyBorder="1" applyAlignment="1">
      <alignment horizontal="center" vertical="center"/>
    </xf>
    <xf numFmtId="0" fontId="1" fillId="0" borderId="48" xfId="0" applyFont="1" applyBorder="1" applyAlignment="1">
      <alignment horizontal="center"/>
    </xf>
    <xf numFmtId="0" fontId="7" fillId="0" borderId="24" xfId="0" applyFont="1" applyFill="1" applyBorder="1" applyAlignment="1"/>
    <xf numFmtId="0" fontId="5" fillId="0" borderId="11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/>
    </xf>
    <xf numFmtId="0" fontId="5" fillId="0" borderId="30" xfId="0" applyFont="1" applyFill="1" applyBorder="1" applyAlignment="1">
      <alignment horizontal="left"/>
    </xf>
    <xf numFmtId="0" fontId="5" fillId="0" borderId="48" xfId="0" applyFont="1" applyFill="1" applyBorder="1" applyAlignment="1">
      <alignment horizontal="left"/>
    </xf>
    <xf numFmtId="0" fontId="11" fillId="9" borderId="24" xfId="0" applyFont="1" applyFill="1" applyBorder="1" applyAlignment="1">
      <alignment horizontal="center" vertical="center" wrapText="1"/>
    </xf>
    <xf numFmtId="0" fontId="11" fillId="9" borderId="23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21" xfId="0" applyFont="1" applyFill="1" applyBorder="1" applyAlignment="1">
      <alignment horizontal="left"/>
    </xf>
    <xf numFmtId="0" fontId="5" fillId="0" borderId="23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31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11" fillId="0" borderId="1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9" borderId="25" xfId="0" applyFont="1" applyFill="1" applyBorder="1" applyAlignment="1">
      <alignment horizontal="center" vertical="center" wrapText="1"/>
    </xf>
    <xf numFmtId="0" fontId="11" fillId="9" borderId="26" xfId="0" applyFont="1" applyFill="1" applyBorder="1" applyAlignment="1">
      <alignment horizontal="center" vertical="center" wrapText="1"/>
    </xf>
    <xf numFmtId="0" fontId="11" fillId="9" borderId="27" xfId="0" applyFont="1" applyFill="1" applyBorder="1" applyAlignment="1">
      <alignment horizontal="center" vertical="center" wrapText="1"/>
    </xf>
    <xf numFmtId="0" fontId="11" fillId="12" borderId="31" xfId="0" applyFont="1" applyFill="1" applyBorder="1" applyAlignment="1">
      <alignment horizontal="left" vertical="center"/>
    </xf>
    <xf numFmtId="0" fontId="11" fillId="12" borderId="32" xfId="0" applyFont="1" applyFill="1" applyBorder="1" applyAlignment="1">
      <alignment horizontal="left" vertical="center"/>
    </xf>
    <xf numFmtId="0" fontId="11" fillId="10" borderId="25" xfId="0" applyFont="1" applyFill="1" applyBorder="1" applyAlignment="1">
      <alignment horizontal="center" vertical="center" wrapText="1"/>
    </xf>
    <xf numFmtId="0" fontId="11" fillId="10" borderId="26" xfId="0" applyFont="1" applyFill="1" applyBorder="1" applyAlignment="1">
      <alignment horizontal="center" vertical="center" wrapText="1"/>
    </xf>
    <xf numFmtId="0" fontId="11" fillId="11" borderId="25" xfId="0" applyFont="1" applyFill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 wrapText="1"/>
    </xf>
    <xf numFmtId="0" fontId="11" fillId="11" borderId="2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6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 wrapText="1"/>
    </xf>
    <xf numFmtId="0" fontId="10" fillId="0" borderId="47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0" fillId="0" borderId="0" xfId="0"/>
    <xf numFmtId="0" fontId="12" fillId="0" borderId="32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 wrapText="1"/>
    </xf>
    <xf numFmtId="0" fontId="11" fillId="10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31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59" xfId="0" applyFont="1" applyBorder="1" applyAlignment="1">
      <alignment horizontal="center" vertical="center" wrapText="1"/>
    </xf>
    <xf numFmtId="0" fontId="11" fillId="10" borderId="18" xfId="0" applyFont="1" applyFill="1" applyBorder="1" applyAlignment="1">
      <alignment horizontal="center" vertical="center" wrapText="1"/>
    </xf>
    <xf numFmtId="0" fontId="12" fillId="0" borderId="56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11" borderId="9" xfId="0" applyFont="1" applyFill="1" applyBorder="1" applyAlignment="1">
      <alignment horizontal="center" vertical="center" wrapText="1"/>
    </xf>
    <xf numFmtId="0" fontId="11" fillId="11" borderId="23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left" vertical="center" wrapText="1"/>
    </xf>
    <xf numFmtId="0" fontId="12" fillId="0" borderId="60" xfId="0" applyFont="1" applyBorder="1" applyAlignment="1">
      <alignment horizontal="center" vertical="center" wrapText="1"/>
    </xf>
    <xf numFmtId="0" fontId="11" fillId="11" borderId="61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left" vertical="center" wrapText="1"/>
    </xf>
    <xf numFmtId="0" fontId="11" fillId="10" borderId="33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left" vertical="center" wrapText="1"/>
    </xf>
    <xf numFmtId="0" fontId="11" fillId="10" borderId="46" xfId="0" applyFont="1" applyFill="1" applyBorder="1" applyAlignment="1">
      <alignment horizontal="center" vertical="center" wrapText="1"/>
    </xf>
    <xf numFmtId="0" fontId="12" fillId="0" borderId="45" xfId="0" applyFont="1" applyFill="1" applyBorder="1" applyAlignment="1">
      <alignment horizontal="left" vertical="center" wrapText="1"/>
    </xf>
    <xf numFmtId="0" fontId="11" fillId="11" borderId="44" xfId="0" applyFont="1" applyFill="1" applyBorder="1" applyAlignment="1">
      <alignment horizontal="center" vertical="center" wrapText="1"/>
    </xf>
    <xf numFmtId="0" fontId="11" fillId="11" borderId="66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22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7</xdr:col>
      <xdr:colOff>835389</xdr:colOff>
      <xdr:row>56</xdr:row>
      <xdr:rowOff>120509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384176"/>
          <a:ext cx="11010330" cy="8547333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9</xdr:row>
      <xdr:rowOff>0</xdr:rowOff>
    </xdr:from>
    <xdr:to>
      <xdr:col>19</xdr:col>
      <xdr:colOff>619125</xdr:colOff>
      <xdr:row>56</xdr:row>
      <xdr:rowOff>47625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248029" y="2644588"/>
          <a:ext cx="12665449" cy="84744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namaria.castrignano@crea.gov.it" TargetMode="External"/><Relationship Id="rId1" Type="http://schemas.openxmlformats.org/officeDocument/2006/relationships/hyperlink" Target="mailto:fernando.camacho@eolab.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3"/>
  <sheetViews>
    <sheetView tabSelected="1" topLeftCell="A13" workbookViewId="0">
      <selection activeCell="J21" sqref="J21"/>
    </sheetView>
  </sheetViews>
  <sheetFormatPr baseColWidth="10" defaultColWidth="9.140625" defaultRowHeight="15"/>
  <cols>
    <col min="1" max="1" width="8" style="3" customWidth="1"/>
    <col min="2" max="2" width="16.7109375" style="3" customWidth="1"/>
    <col min="3" max="3" width="21.28515625" style="3" customWidth="1"/>
    <col min="4" max="4" width="61.28515625" style="3" customWidth="1"/>
  </cols>
  <sheetData>
    <row r="2" spans="2:4" ht="24" customHeight="1">
      <c r="B2" s="209" t="s">
        <v>65</v>
      </c>
      <c r="C2" s="209"/>
      <c r="D2" s="209"/>
    </row>
    <row r="3" spans="2:4" ht="20.25" customHeight="1">
      <c r="B3" s="210" t="s">
        <v>18</v>
      </c>
      <c r="C3" s="210"/>
      <c r="D3" s="210"/>
    </row>
    <row r="4" spans="2:4" ht="21" thickBot="1">
      <c r="D4" s="2"/>
    </row>
    <row r="5" spans="2:4" ht="21" customHeight="1" thickBot="1">
      <c r="B5" s="211" t="s">
        <v>34</v>
      </c>
      <c r="C5" s="212"/>
      <c r="D5" s="213"/>
    </row>
    <row r="6" spans="2:4" ht="20.25" customHeight="1">
      <c r="B6" s="8" t="s">
        <v>28</v>
      </c>
      <c r="C6" s="205" t="s">
        <v>203</v>
      </c>
      <c r="D6" s="206"/>
    </row>
    <row r="7" spans="2:4" ht="20.25" customHeight="1">
      <c r="B7" s="9" t="s">
        <v>33</v>
      </c>
      <c r="C7" s="207" t="s">
        <v>65</v>
      </c>
      <c r="D7" s="208"/>
    </row>
    <row r="8" spans="2:4" ht="20.25" customHeight="1">
      <c r="B8" s="10" t="s">
        <v>29</v>
      </c>
      <c r="C8" s="167" t="s">
        <v>200</v>
      </c>
      <c r="D8" s="168"/>
    </row>
    <row r="9" spans="2:4" ht="20.25" customHeight="1">
      <c r="B9" s="9" t="s">
        <v>27</v>
      </c>
      <c r="C9" s="186" t="s">
        <v>201</v>
      </c>
      <c r="D9" s="187"/>
    </row>
    <row r="10" spans="2:4" ht="20.25" customHeight="1">
      <c r="B10" s="9" t="s">
        <v>30</v>
      </c>
      <c r="C10" s="186" t="s">
        <v>66</v>
      </c>
      <c r="D10" s="187"/>
    </row>
    <row r="11" spans="2:4" ht="20.25" customHeight="1">
      <c r="B11" s="185"/>
      <c r="C11" s="167" t="s">
        <v>202</v>
      </c>
      <c r="D11" s="168"/>
    </row>
    <row r="12" spans="2:4" ht="20.25" customHeight="1">
      <c r="B12" s="9" t="s">
        <v>31</v>
      </c>
      <c r="C12" s="188" t="s">
        <v>223</v>
      </c>
      <c r="D12" s="189"/>
    </row>
    <row r="13" spans="2:4" ht="15" customHeight="1">
      <c r="B13" s="194" t="s">
        <v>32</v>
      </c>
      <c r="C13" s="199" t="s">
        <v>234</v>
      </c>
      <c r="D13" s="200"/>
    </row>
    <row r="14" spans="2:4">
      <c r="B14" s="195"/>
      <c r="C14" s="201"/>
      <c r="D14" s="202"/>
    </row>
    <row r="15" spans="2:4" ht="12.75" customHeight="1" thickBot="1">
      <c r="B15" s="196"/>
      <c r="C15" s="203"/>
      <c r="D15" s="204"/>
    </row>
    <row r="16" spans="2:4" ht="18" customHeight="1">
      <c r="B16" s="4"/>
      <c r="C16" s="5"/>
      <c r="D16" s="5"/>
    </row>
    <row r="17" spans="1:4" ht="15.75" thickBot="1">
      <c r="A17" s="11"/>
      <c r="B17" s="11"/>
      <c r="C17" s="11"/>
      <c r="D17" s="11"/>
    </row>
    <row r="18" spans="1:4" ht="15.75" thickBot="1">
      <c r="A18" s="281" t="s">
        <v>13</v>
      </c>
      <c r="B18" s="192" t="s">
        <v>14</v>
      </c>
      <c r="C18" s="193"/>
      <c r="D18" s="271" t="s">
        <v>15</v>
      </c>
    </row>
    <row r="19" spans="1:4" ht="15.75" customHeight="1">
      <c r="A19" s="272">
        <v>1</v>
      </c>
      <c r="B19" s="197" t="s">
        <v>45</v>
      </c>
      <c r="C19" s="198"/>
      <c r="D19" s="273" t="s">
        <v>53</v>
      </c>
    </row>
    <row r="20" spans="1:4" ht="15.75" customHeight="1">
      <c r="A20" s="274">
        <v>2</v>
      </c>
      <c r="B20" s="190" t="s">
        <v>46</v>
      </c>
      <c r="C20" s="191"/>
      <c r="D20" s="275" t="s">
        <v>54</v>
      </c>
    </row>
    <row r="21" spans="1:4" ht="15.75" customHeight="1">
      <c r="A21" s="274">
        <v>3</v>
      </c>
      <c r="B21" s="190" t="s">
        <v>0</v>
      </c>
      <c r="C21" s="191"/>
      <c r="D21" s="275" t="s">
        <v>22</v>
      </c>
    </row>
    <row r="22" spans="1:4" ht="15.75" customHeight="1">
      <c r="A22" s="274">
        <v>4</v>
      </c>
      <c r="B22" s="190" t="s">
        <v>12</v>
      </c>
      <c r="C22" s="191"/>
      <c r="D22" s="275" t="s">
        <v>23</v>
      </c>
    </row>
    <row r="23" spans="1:4" ht="15.75" customHeight="1">
      <c r="A23" s="274">
        <v>5</v>
      </c>
      <c r="B23" s="190" t="s">
        <v>42</v>
      </c>
      <c r="C23" s="191"/>
      <c r="D23" s="275" t="s">
        <v>48</v>
      </c>
    </row>
    <row r="24" spans="1:4" ht="15.75" customHeight="1">
      <c r="A24" s="274">
        <v>6</v>
      </c>
      <c r="B24" s="190" t="s">
        <v>47</v>
      </c>
      <c r="C24" s="191"/>
      <c r="D24" s="275" t="s">
        <v>49</v>
      </c>
    </row>
    <row r="25" spans="1:4" ht="15.75" customHeight="1">
      <c r="A25" s="274">
        <v>7</v>
      </c>
      <c r="B25" s="190" t="s">
        <v>1</v>
      </c>
      <c r="C25" s="191"/>
      <c r="D25" s="275" t="s">
        <v>56</v>
      </c>
    </row>
    <row r="26" spans="1:4" ht="15.75" customHeight="1">
      <c r="A26" s="274">
        <v>8</v>
      </c>
      <c r="B26" s="190" t="s">
        <v>2</v>
      </c>
      <c r="C26" s="191"/>
      <c r="D26" s="275" t="s">
        <v>24</v>
      </c>
    </row>
    <row r="27" spans="1:4" ht="15.75" customHeight="1">
      <c r="A27" s="274">
        <v>9</v>
      </c>
      <c r="B27" s="190" t="s">
        <v>60</v>
      </c>
      <c r="C27" s="191"/>
      <c r="D27" s="275" t="s">
        <v>25</v>
      </c>
    </row>
    <row r="28" spans="1:4" ht="15.75" customHeight="1" thickBot="1">
      <c r="A28" s="272">
        <v>10</v>
      </c>
      <c r="B28" s="190" t="s">
        <v>61</v>
      </c>
      <c r="C28" s="191"/>
      <c r="D28" s="273" t="s">
        <v>62</v>
      </c>
    </row>
    <row r="29" spans="1:4" ht="14.25" customHeight="1">
      <c r="A29" s="276">
        <v>11</v>
      </c>
      <c r="B29" s="222" t="s">
        <v>5</v>
      </c>
      <c r="C29" s="278" t="s">
        <v>8</v>
      </c>
      <c r="D29" s="282" t="s">
        <v>16</v>
      </c>
    </row>
    <row r="30" spans="1:4" ht="16.5" customHeight="1">
      <c r="A30" s="277">
        <v>12</v>
      </c>
      <c r="B30" s="223"/>
      <c r="C30" s="279" t="s">
        <v>6</v>
      </c>
      <c r="D30" s="283" t="s">
        <v>17</v>
      </c>
    </row>
    <row r="31" spans="1:4">
      <c r="A31" s="277">
        <v>13</v>
      </c>
      <c r="B31" s="223"/>
      <c r="C31" s="279" t="s">
        <v>7</v>
      </c>
      <c r="D31" s="283" t="s">
        <v>19</v>
      </c>
    </row>
    <row r="32" spans="1:4">
      <c r="A32" s="277">
        <v>14</v>
      </c>
      <c r="B32" s="223"/>
      <c r="C32" s="279" t="s">
        <v>26</v>
      </c>
      <c r="D32" s="283" t="s">
        <v>227</v>
      </c>
    </row>
    <row r="33" spans="1:9">
      <c r="A33" s="277">
        <v>15</v>
      </c>
      <c r="B33" s="223"/>
      <c r="C33" s="279" t="s">
        <v>5</v>
      </c>
      <c r="D33" s="283" t="s">
        <v>50</v>
      </c>
      <c r="E33" s="270"/>
      <c r="F33" s="270"/>
      <c r="G33" s="270"/>
      <c r="H33" s="270"/>
      <c r="I33" s="270"/>
    </row>
    <row r="34" spans="1:9" ht="15.75" thickBot="1">
      <c r="A34" s="284">
        <v>16</v>
      </c>
      <c r="B34" s="223"/>
      <c r="C34" s="285" t="s">
        <v>26</v>
      </c>
      <c r="D34" s="286" t="s">
        <v>224</v>
      </c>
      <c r="E34" s="270"/>
      <c r="F34" s="270"/>
      <c r="G34" s="270"/>
      <c r="H34" s="270"/>
      <c r="I34" s="270"/>
    </row>
    <row r="35" spans="1:9">
      <c r="A35" s="287">
        <v>17</v>
      </c>
      <c r="B35" s="224" t="s">
        <v>9</v>
      </c>
      <c r="C35" s="288" t="s">
        <v>8</v>
      </c>
      <c r="D35" s="282" t="s">
        <v>16</v>
      </c>
      <c r="E35" s="270"/>
      <c r="F35" s="270"/>
      <c r="G35" s="270"/>
      <c r="H35" s="270"/>
      <c r="I35" s="270"/>
    </row>
    <row r="36" spans="1:9">
      <c r="A36" s="274">
        <v>18</v>
      </c>
      <c r="B36" s="225"/>
      <c r="C36" s="289" t="s">
        <v>6</v>
      </c>
      <c r="D36" s="283" t="s">
        <v>17</v>
      </c>
      <c r="E36" s="270"/>
      <c r="F36" s="270"/>
      <c r="G36" s="270"/>
      <c r="H36" s="270"/>
      <c r="I36" s="270"/>
    </row>
    <row r="37" spans="1:9">
      <c r="A37" s="274">
        <v>19</v>
      </c>
      <c r="B37" s="225"/>
      <c r="C37" s="289" t="s">
        <v>9</v>
      </c>
      <c r="D37" s="290" t="s">
        <v>235</v>
      </c>
      <c r="E37" s="270"/>
      <c r="F37" s="270"/>
      <c r="G37" s="270"/>
      <c r="H37" s="270"/>
      <c r="I37" s="270"/>
    </row>
    <row r="38" spans="1:9" ht="15.75" thickBot="1">
      <c r="A38" s="291">
        <v>20</v>
      </c>
      <c r="B38" s="226"/>
      <c r="C38" s="292" t="s">
        <v>26</v>
      </c>
      <c r="D38" s="293" t="s">
        <v>206</v>
      </c>
      <c r="E38" s="270"/>
      <c r="F38" s="270"/>
      <c r="G38" s="270"/>
      <c r="H38" s="270"/>
      <c r="I38" s="270"/>
    </row>
    <row r="39" spans="1:9" ht="25.5">
      <c r="A39" s="276">
        <v>21</v>
      </c>
      <c r="B39" s="217" t="s">
        <v>57</v>
      </c>
      <c r="C39" s="294" t="s">
        <v>68</v>
      </c>
      <c r="D39" s="295" t="s">
        <v>226</v>
      </c>
      <c r="E39" s="270"/>
      <c r="F39" s="270"/>
      <c r="G39" s="270"/>
      <c r="H39" s="270"/>
      <c r="I39" s="270"/>
    </row>
    <row r="40" spans="1:9">
      <c r="A40" s="277">
        <v>22</v>
      </c>
      <c r="B40" s="218"/>
      <c r="C40" s="296" t="s">
        <v>52</v>
      </c>
      <c r="D40" s="297" t="s">
        <v>225</v>
      </c>
      <c r="E40" s="270"/>
      <c r="F40" s="270"/>
      <c r="G40" s="270"/>
      <c r="H40" s="270"/>
      <c r="I40" s="270"/>
    </row>
    <row r="41" spans="1:9">
      <c r="A41" s="277">
        <v>23</v>
      </c>
      <c r="B41" s="218"/>
      <c r="C41" s="298" t="s">
        <v>69</v>
      </c>
      <c r="D41" s="290" t="s">
        <v>232</v>
      </c>
      <c r="E41" s="270"/>
      <c r="F41" s="270"/>
      <c r="G41" s="270"/>
      <c r="H41" s="270"/>
      <c r="I41" s="270"/>
    </row>
    <row r="42" spans="1:9" ht="15.75" thickBot="1">
      <c r="A42" s="277">
        <v>24</v>
      </c>
      <c r="B42" s="219"/>
      <c r="C42" s="299" t="s">
        <v>70</v>
      </c>
      <c r="D42" s="300" t="s">
        <v>231</v>
      </c>
      <c r="E42" s="270"/>
      <c r="F42" s="270"/>
      <c r="G42" s="270"/>
      <c r="H42" s="270"/>
      <c r="I42" s="270"/>
    </row>
    <row r="43" spans="1:9" s="12" customFormat="1" ht="15.75" thickBot="1">
      <c r="A43" s="301">
        <v>25</v>
      </c>
      <c r="B43" s="220" t="s">
        <v>58</v>
      </c>
      <c r="C43" s="221"/>
      <c r="D43" s="302" t="s">
        <v>228</v>
      </c>
      <c r="E43" s="280"/>
      <c r="F43" s="280"/>
      <c r="G43" s="280"/>
      <c r="H43" s="280"/>
      <c r="I43" s="280"/>
    </row>
    <row r="44" spans="1:9">
      <c r="A44" s="11"/>
      <c r="B44" s="11"/>
      <c r="C44" s="11"/>
      <c r="D44" s="11"/>
      <c r="F44" s="12"/>
      <c r="G44" s="12"/>
      <c r="H44" s="12"/>
      <c r="I44" s="12"/>
    </row>
    <row r="45" spans="1:9" ht="17.25" customHeight="1">
      <c r="A45" s="11"/>
      <c r="B45" s="179" t="s">
        <v>216</v>
      </c>
      <c r="C45" s="179"/>
      <c r="D45" s="179"/>
      <c r="F45" s="12"/>
      <c r="G45" s="12"/>
      <c r="H45" s="12"/>
      <c r="I45" s="12"/>
    </row>
    <row r="46" spans="1:9">
      <c r="A46" s="11"/>
      <c r="B46" s="179"/>
      <c r="C46" s="179"/>
      <c r="D46" s="179"/>
      <c r="F46" s="12"/>
      <c r="G46" s="12"/>
      <c r="H46" s="12"/>
      <c r="I46" s="12"/>
    </row>
    <row r="47" spans="1:9" ht="15.75" thickBot="1">
      <c r="A47" s="11"/>
      <c r="B47" s="11"/>
      <c r="C47" s="11"/>
      <c r="D47" s="11"/>
      <c r="F47" s="12"/>
      <c r="G47" s="12"/>
      <c r="H47" s="12"/>
      <c r="I47" s="12"/>
    </row>
    <row r="48" spans="1:9">
      <c r="A48" s="11"/>
      <c r="B48" s="11"/>
      <c r="C48" s="214" t="s">
        <v>21</v>
      </c>
      <c r="D48" s="13" t="s">
        <v>59</v>
      </c>
    </row>
    <row r="49" spans="1:4">
      <c r="A49" s="11"/>
      <c r="B49" s="11"/>
      <c r="C49" s="215"/>
      <c r="D49" s="14" t="s">
        <v>20</v>
      </c>
    </row>
    <row r="50" spans="1:4">
      <c r="A50" s="11"/>
      <c r="B50" s="11"/>
      <c r="C50" s="215"/>
      <c r="D50" s="15" t="s">
        <v>204</v>
      </c>
    </row>
    <row r="51" spans="1:4" ht="15.75" thickBot="1">
      <c r="A51" s="11"/>
      <c r="B51" s="11"/>
      <c r="C51" s="216"/>
      <c r="D51" s="16" t="s">
        <v>205</v>
      </c>
    </row>
    <row r="52" spans="1:4">
      <c r="A52" s="11"/>
      <c r="B52" s="11"/>
      <c r="C52" s="11"/>
      <c r="D52" s="11"/>
    </row>
    <row r="53" spans="1:4">
      <c r="A53" s="11"/>
      <c r="B53" s="11"/>
      <c r="C53" s="11"/>
      <c r="D53" s="11"/>
    </row>
  </sheetData>
  <mergeCells count="26">
    <mergeCell ref="B39:B42"/>
    <mergeCell ref="B21:C21"/>
    <mergeCell ref="B22:C22"/>
    <mergeCell ref="B24:C24"/>
    <mergeCell ref="B25:C25"/>
    <mergeCell ref="B26:C26"/>
    <mergeCell ref="B23:C23"/>
    <mergeCell ref="C48:C51"/>
    <mergeCell ref="B43:C43"/>
    <mergeCell ref="B27:C27"/>
    <mergeCell ref="B28:C28"/>
    <mergeCell ref="B29:B34"/>
    <mergeCell ref="B35:B38"/>
    <mergeCell ref="C6:D6"/>
    <mergeCell ref="C7:D7"/>
    <mergeCell ref="B2:D2"/>
    <mergeCell ref="B3:D3"/>
    <mergeCell ref="B5:D5"/>
    <mergeCell ref="C9:D9"/>
    <mergeCell ref="C12:D12"/>
    <mergeCell ref="C10:D10"/>
    <mergeCell ref="B13:B15"/>
    <mergeCell ref="C13:D15"/>
    <mergeCell ref="B18:C18"/>
    <mergeCell ref="B19:C19"/>
    <mergeCell ref="B20:C20"/>
  </mergeCells>
  <hyperlinks>
    <hyperlink ref="D49" r:id="rId1"/>
    <hyperlink ref="D51" r:id="rId2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8"/>
  <sheetViews>
    <sheetView topLeftCell="B1" workbookViewId="0">
      <selection activeCell="L3" sqref="L3:L6"/>
    </sheetView>
  </sheetViews>
  <sheetFormatPr baseColWidth="10" defaultRowHeight="15"/>
  <cols>
    <col min="1" max="1" width="11.42578125" style="57"/>
    <col min="5" max="6" width="11.42578125" style="12"/>
    <col min="8" max="8" width="17" style="12" customWidth="1"/>
    <col min="9" max="10" width="12.5703125" customWidth="1"/>
    <col min="11" max="11" width="18.85546875" customWidth="1"/>
    <col min="15" max="15" width="11.5703125" bestFit="1" customWidth="1"/>
    <col min="17" max="17" width="17.140625" customWidth="1"/>
    <col min="19" max="19" width="11.5703125" bestFit="1" customWidth="1"/>
    <col min="25" max="25" width="37.5703125" customWidth="1"/>
    <col min="26" max="26" width="11.42578125" style="37"/>
    <col min="27" max="27" width="21" style="12" customWidth="1"/>
  </cols>
  <sheetData>
    <row r="1" spans="1:28" s="1" customFormat="1" ht="30" customHeight="1">
      <c r="A1" s="231" t="s">
        <v>45</v>
      </c>
      <c r="B1" s="233" t="s">
        <v>46</v>
      </c>
      <c r="C1" s="227" t="s">
        <v>0</v>
      </c>
      <c r="D1" s="227" t="s">
        <v>12</v>
      </c>
      <c r="E1" s="227" t="s">
        <v>43</v>
      </c>
      <c r="F1" s="227" t="s">
        <v>44</v>
      </c>
      <c r="G1" s="227" t="s">
        <v>1</v>
      </c>
      <c r="H1" s="227" t="s">
        <v>2</v>
      </c>
      <c r="I1" s="227" t="s">
        <v>3</v>
      </c>
      <c r="J1" s="229" t="s">
        <v>4</v>
      </c>
      <c r="K1" s="235" t="s">
        <v>5</v>
      </c>
      <c r="L1" s="236"/>
      <c r="M1" s="236"/>
      <c r="N1" s="236"/>
      <c r="O1" s="236"/>
      <c r="P1" s="237"/>
      <c r="Q1" s="238" t="s">
        <v>9</v>
      </c>
      <c r="R1" s="238"/>
      <c r="S1" s="238"/>
      <c r="T1" s="239"/>
      <c r="U1" s="231" t="s">
        <v>11</v>
      </c>
      <c r="V1" s="233"/>
      <c r="W1" s="227"/>
      <c r="X1" s="229"/>
      <c r="Y1" s="244" t="s">
        <v>41</v>
      </c>
      <c r="Z1" s="240" t="s">
        <v>67</v>
      </c>
      <c r="AA1" s="240" t="s">
        <v>71</v>
      </c>
      <c r="AB1" s="242" t="s">
        <v>72</v>
      </c>
    </row>
    <row r="2" spans="1:28" s="1" customFormat="1" ht="26.25" thickBot="1">
      <c r="A2" s="232"/>
      <c r="B2" s="234"/>
      <c r="C2" s="228"/>
      <c r="D2" s="228"/>
      <c r="E2" s="228"/>
      <c r="F2" s="228"/>
      <c r="G2" s="228"/>
      <c r="H2" s="228"/>
      <c r="I2" s="228"/>
      <c r="J2" s="230"/>
      <c r="K2" s="18" t="s">
        <v>8</v>
      </c>
      <c r="L2" s="19" t="s">
        <v>6</v>
      </c>
      <c r="M2" s="19" t="s">
        <v>7</v>
      </c>
      <c r="N2" s="19" t="s">
        <v>26</v>
      </c>
      <c r="O2" s="19" t="s">
        <v>5</v>
      </c>
      <c r="P2" s="20" t="s">
        <v>26</v>
      </c>
      <c r="Q2" s="61" t="s">
        <v>8</v>
      </c>
      <c r="R2" s="62" t="s">
        <v>6</v>
      </c>
      <c r="S2" s="62" t="s">
        <v>9</v>
      </c>
      <c r="T2" s="63" t="s">
        <v>26</v>
      </c>
      <c r="U2" s="22" t="s">
        <v>222</v>
      </c>
      <c r="V2" s="23" t="s">
        <v>52</v>
      </c>
      <c r="W2" s="24" t="s">
        <v>69</v>
      </c>
      <c r="X2" s="139" t="s">
        <v>70</v>
      </c>
      <c r="Y2" s="245"/>
      <c r="Z2" s="241"/>
      <c r="AA2" s="241"/>
      <c r="AB2" s="243"/>
    </row>
    <row r="3" spans="1:28" s="7" customFormat="1">
      <c r="A3" s="54">
        <v>1</v>
      </c>
      <c r="B3" s="70" t="s">
        <v>55</v>
      </c>
      <c r="C3" s="71">
        <v>1</v>
      </c>
      <c r="D3" s="27" t="s">
        <v>74</v>
      </c>
      <c r="E3" s="125">
        <v>41.467239999999997</v>
      </c>
      <c r="F3" s="125">
        <v>15.48734</v>
      </c>
      <c r="G3" s="39">
        <v>10</v>
      </c>
      <c r="H3" s="28" t="s">
        <v>75</v>
      </c>
      <c r="I3" s="40">
        <v>41718</v>
      </c>
      <c r="J3" s="41">
        <v>41718</v>
      </c>
      <c r="K3" s="129" t="s">
        <v>215</v>
      </c>
      <c r="L3" s="25">
        <v>4</v>
      </c>
      <c r="M3" s="77">
        <v>3.48</v>
      </c>
      <c r="N3" s="77">
        <v>0.27</v>
      </c>
      <c r="O3" s="76">
        <v>3.757917967691931</v>
      </c>
      <c r="P3" s="97" t="s">
        <v>55</v>
      </c>
      <c r="Q3" s="75" t="s">
        <v>229</v>
      </c>
      <c r="R3" s="180" t="s">
        <v>55</v>
      </c>
      <c r="S3" s="76">
        <v>0.91080913502029348</v>
      </c>
      <c r="T3" s="79" t="s">
        <v>55</v>
      </c>
      <c r="U3" s="169">
        <v>606.79</v>
      </c>
      <c r="V3" s="76">
        <v>0.92604469547199164</v>
      </c>
      <c r="W3" s="172">
        <f t="shared" ref="W3:W27" si="0">U3*0.48</f>
        <v>291.25919999999996</v>
      </c>
      <c r="X3" s="172">
        <v>265.28154001870263</v>
      </c>
      <c r="Y3" s="146" t="s">
        <v>64</v>
      </c>
      <c r="Z3" s="147" t="s">
        <v>73</v>
      </c>
      <c r="AA3" s="28" t="s">
        <v>76</v>
      </c>
      <c r="AB3" s="83" t="s">
        <v>77</v>
      </c>
    </row>
    <row r="4" spans="1:28" s="7" customFormat="1">
      <c r="A4" s="55">
        <v>2</v>
      </c>
      <c r="B4" s="29" t="s">
        <v>55</v>
      </c>
      <c r="C4" s="42">
        <v>2</v>
      </c>
      <c r="D4" s="29" t="s">
        <v>79</v>
      </c>
      <c r="E4" s="35">
        <v>41.46707</v>
      </c>
      <c r="F4" s="35">
        <v>15.498229</v>
      </c>
      <c r="G4" s="6">
        <v>10</v>
      </c>
      <c r="H4" s="30" t="s">
        <v>75</v>
      </c>
      <c r="I4" s="43">
        <v>41717</v>
      </c>
      <c r="J4" s="45">
        <v>41717</v>
      </c>
      <c r="K4" s="129" t="s">
        <v>215</v>
      </c>
      <c r="L4" s="25">
        <v>4</v>
      </c>
      <c r="M4" s="36">
        <v>3.19</v>
      </c>
      <c r="N4" s="36">
        <v>0.19</v>
      </c>
      <c r="O4" s="17">
        <v>3.4744003166232571</v>
      </c>
      <c r="P4" s="99" t="s">
        <v>55</v>
      </c>
      <c r="Q4" s="47" t="s">
        <v>229</v>
      </c>
      <c r="R4" s="181" t="s">
        <v>55</v>
      </c>
      <c r="S4" s="17">
        <v>0.88882610198017853</v>
      </c>
      <c r="T4" s="80" t="s">
        <v>55</v>
      </c>
      <c r="U4" s="170">
        <v>739.02</v>
      </c>
      <c r="V4" s="17">
        <v>0.91814405632461382</v>
      </c>
      <c r="W4" s="53">
        <f t="shared" si="0"/>
        <v>354.7296</v>
      </c>
      <c r="X4" s="53">
        <v>315.29292762498795</v>
      </c>
      <c r="Y4" s="148" t="s">
        <v>64</v>
      </c>
      <c r="Z4" s="144" t="s">
        <v>78</v>
      </c>
      <c r="AA4" s="30" t="s">
        <v>76</v>
      </c>
      <c r="AB4" s="84" t="s">
        <v>77</v>
      </c>
    </row>
    <row r="5" spans="1:28">
      <c r="A5" s="55">
        <v>3</v>
      </c>
      <c r="B5" s="29" t="s">
        <v>55</v>
      </c>
      <c r="C5" s="42">
        <v>3</v>
      </c>
      <c r="D5" s="29" t="s">
        <v>81</v>
      </c>
      <c r="E5" s="35">
        <v>41.465643999999998</v>
      </c>
      <c r="F5" s="35">
        <v>15.500431000000001</v>
      </c>
      <c r="G5" s="6">
        <v>10</v>
      </c>
      <c r="H5" s="32" t="s">
        <v>82</v>
      </c>
      <c r="I5" s="43">
        <v>41717</v>
      </c>
      <c r="J5" s="45">
        <v>41717</v>
      </c>
      <c r="K5" s="129" t="s">
        <v>215</v>
      </c>
      <c r="L5" s="25">
        <v>4</v>
      </c>
      <c r="M5" s="36">
        <v>4.21</v>
      </c>
      <c r="N5" s="36">
        <v>0.43</v>
      </c>
      <c r="O5" s="17">
        <v>4.4658036355625725</v>
      </c>
      <c r="P5" s="99" t="s">
        <v>55</v>
      </c>
      <c r="Q5" s="47" t="s">
        <v>229</v>
      </c>
      <c r="R5" s="181" t="s">
        <v>55</v>
      </c>
      <c r="S5" s="17">
        <v>0.94903604703446676</v>
      </c>
      <c r="T5" s="80" t="s">
        <v>55</v>
      </c>
      <c r="U5" s="170">
        <v>739.02</v>
      </c>
      <c r="V5" s="17">
        <v>0.94271946183985134</v>
      </c>
      <c r="W5" s="53">
        <f t="shared" si="0"/>
        <v>354.7296</v>
      </c>
      <c r="X5" s="53">
        <v>336.65117735011756</v>
      </c>
      <c r="Y5" s="148" t="s">
        <v>64</v>
      </c>
      <c r="Z5" s="144" t="s">
        <v>80</v>
      </c>
      <c r="AA5" s="30" t="s">
        <v>76</v>
      </c>
      <c r="AB5" s="84" t="s">
        <v>83</v>
      </c>
    </row>
    <row r="6" spans="1:28">
      <c r="A6" s="55">
        <v>4</v>
      </c>
      <c r="B6" s="29" t="s">
        <v>55</v>
      </c>
      <c r="C6" s="42">
        <v>4</v>
      </c>
      <c r="D6" s="29" t="s">
        <v>85</v>
      </c>
      <c r="E6" s="35">
        <v>41.469441000000003</v>
      </c>
      <c r="F6" s="35">
        <v>15.509474000000001</v>
      </c>
      <c r="G6" s="6">
        <v>10</v>
      </c>
      <c r="H6" s="30" t="s">
        <v>75</v>
      </c>
      <c r="I6" s="43">
        <v>41716</v>
      </c>
      <c r="J6" s="45">
        <v>41716</v>
      </c>
      <c r="K6" s="129" t="s">
        <v>215</v>
      </c>
      <c r="L6" s="25">
        <v>4</v>
      </c>
      <c r="M6" s="36">
        <v>0.73</v>
      </c>
      <c r="N6" s="36">
        <v>0.1</v>
      </c>
      <c r="O6" s="17">
        <v>0.90529417986627203</v>
      </c>
      <c r="P6" s="99" t="s">
        <v>55</v>
      </c>
      <c r="Q6" s="47" t="s">
        <v>229</v>
      </c>
      <c r="R6" s="181" t="s">
        <v>55</v>
      </c>
      <c r="S6" s="17">
        <v>0.35692011494790366</v>
      </c>
      <c r="T6" s="80" t="s">
        <v>55</v>
      </c>
      <c r="U6" s="170">
        <v>527.45000000000005</v>
      </c>
      <c r="V6" s="17">
        <v>0.80636771585986988</v>
      </c>
      <c r="W6" s="53">
        <f t="shared" si="0"/>
        <v>253.17600000000002</v>
      </c>
      <c r="X6" s="53">
        <v>90.363607022050459</v>
      </c>
      <c r="Y6" s="148" t="s">
        <v>64</v>
      </c>
      <c r="Z6" s="144" t="s">
        <v>84</v>
      </c>
      <c r="AA6" s="30" t="s">
        <v>76</v>
      </c>
      <c r="AB6" s="84" t="s">
        <v>86</v>
      </c>
    </row>
    <row r="7" spans="1:28">
      <c r="A7" s="55">
        <v>5</v>
      </c>
      <c r="B7" s="29" t="s">
        <v>55</v>
      </c>
      <c r="C7" s="42">
        <v>5</v>
      </c>
      <c r="D7" s="29" t="s">
        <v>88</v>
      </c>
      <c r="E7" s="35">
        <v>41.469268</v>
      </c>
      <c r="F7" s="35">
        <v>15.513579999999999</v>
      </c>
      <c r="G7" s="6">
        <v>10</v>
      </c>
      <c r="H7" s="32" t="s">
        <v>82</v>
      </c>
      <c r="I7" s="43">
        <v>41716</v>
      </c>
      <c r="J7" s="45">
        <v>41716</v>
      </c>
      <c r="K7" s="129" t="s">
        <v>215</v>
      </c>
      <c r="L7" s="25">
        <v>4</v>
      </c>
      <c r="M7" s="36">
        <v>7.4</v>
      </c>
      <c r="N7" s="36">
        <v>0.19</v>
      </c>
      <c r="O7" s="17">
        <v>7.5414397786233511</v>
      </c>
      <c r="P7" s="99" t="s">
        <v>55</v>
      </c>
      <c r="Q7" s="47" t="s">
        <v>229</v>
      </c>
      <c r="R7" s="181" t="s">
        <v>55</v>
      </c>
      <c r="S7" s="17">
        <v>0.99568608612110321</v>
      </c>
      <c r="T7" s="80" t="s">
        <v>55</v>
      </c>
      <c r="U7" s="170">
        <v>665.17</v>
      </c>
      <c r="V7" s="17">
        <v>0.98124498997866827</v>
      </c>
      <c r="W7" s="53">
        <f t="shared" si="0"/>
        <v>319.28159999999997</v>
      </c>
      <c r="X7" s="53">
        <v>317.9042466744836</v>
      </c>
      <c r="Y7" s="148" t="s">
        <v>64</v>
      </c>
      <c r="Z7" s="144" t="s">
        <v>87</v>
      </c>
      <c r="AA7" s="30" t="s">
        <v>76</v>
      </c>
      <c r="AB7" s="84" t="s">
        <v>89</v>
      </c>
    </row>
    <row r="8" spans="1:28">
      <c r="A8" s="55">
        <v>6</v>
      </c>
      <c r="B8" s="29" t="s">
        <v>55</v>
      </c>
      <c r="C8" s="42">
        <v>6</v>
      </c>
      <c r="D8" s="29" t="s">
        <v>91</v>
      </c>
      <c r="E8" s="35">
        <v>41.469161999999997</v>
      </c>
      <c r="F8" s="35">
        <v>15.501682000000001</v>
      </c>
      <c r="G8" s="6">
        <v>10</v>
      </c>
      <c r="H8" s="30" t="s">
        <v>75</v>
      </c>
      <c r="I8" s="43">
        <v>41717</v>
      </c>
      <c r="J8" s="45">
        <v>41717</v>
      </c>
      <c r="K8" s="129" t="s">
        <v>215</v>
      </c>
      <c r="L8" s="25">
        <v>4</v>
      </c>
      <c r="M8" s="36">
        <v>1.03</v>
      </c>
      <c r="N8" s="36">
        <v>0.3</v>
      </c>
      <c r="O8" s="17">
        <v>1.2474746114515107</v>
      </c>
      <c r="P8" s="99" t="s">
        <v>55</v>
      </c>
      <c r="Q8" s="47" t="s">
        <v>229</v>
      </c>
      <c r="R8" s="181" t="s">
        <v>55</v>
      </c>
      <c r="S8" s="17">
        <v>0.47156137557310696</v>
      </c>
      <c r="T8" s="80" t="s">
        <v>55</v>
      </c>
      <c r="U8" s="170">
        <v>739.02</v>
      </c>
      <c r="V8" s="17">
        <v>0.82566810622424924</v>
      </c>
      <c r="W8" s="53">
        <f t="shared" si="0"/>
        <v>354.7296</v>
      </c>
      <c r="X8" s="53">
        <v>167.27677813249801</v>
      </c>
      <c r="Y8" s="148" t="s">
        <v>64</v>
      </c>
      <c r="Z8" s="144" t="s">
        <v>90</v>
      </c>
      <c r="AA8" s="30" t="s">
        <v>76</v>
      </c>
      <c r="AB8" s="84" t="s">
        <v>77</v>
      </c>
    </row>
    <row r="9" spans="1:28">
      <c r="A9" s="55">
        <v>7</v>
      </c>
      <c r="B9" s="29" t="s">
        <v>55</v>
      </c>
      <c r="C9" s="42">
        <v>7</v>
      </c>
      <c r="D9" s="29" t="s">
        <v>93</v>
      </c>
      <c r="E9" s="35">
        <v>41.466614999999997</v>
      </c>
      <c r="F9" s="35">
        <v>15.517016</v>
      </c>
      <c r="G9" s="6">
        <v>10</v>
      </c>
      <c r="H9" s="30" t="s">
        <v>75</v>
      </c>
      <c r="I9" s="43">
        <v>41716</v>
      </c>
      <c r="J9" s="45">
        <v>41716</v>
      </c>
      <c r="K9" s="129" t="s">
        <v>215</v>
      </c>
      <c r="L9" s="25">
        <v>4</v>
      </c>
      <c r="M9" s="36">
        <v>1.02</v>
      </c>
      <c r="N9" s="36">
        <v>0.06</v>
      </c>
      <c r="O9" s="17">
        <v>1.2362784072308193</v>
      </c>
      <c r="P9" s="99" t="s">
        <v>55</v>
      </c>
      <c r="Q9" s="47" t="s">
        <v>229</v>
      </c>
      <c r="R9" s="181" t="s">
        <v>55</v>
      </c>
      <c r="S9" s="17">
        <v>0.46803017427349691</v>
      </c>
      <c r="T9" s="80" t="s">
        <v>55</v>
      </c>
      <c r="U9" s="170">
        <v>527.45000000000005</v>
      </c>
      <c r="V9" s="17">
        <v>0.82505687556634721</v>
      </c>
      <c r="W9" s="53">
        <f t="shared" si="0"/>
        <v>253.17600000000002</v>
      </c>
      <c r="X9" s="53">
        <v>118.49400740186687</v>
      </c>
      <c r="Y9" s="148" t="s">
        <v>64</v>
      </c>
      <c r="Z9" s="144" t="s">
        <v>92</v>
      </c>
      <c r="AA9" s="30" t="s">
        <v>76</v>
      </c>
      <c r="AB9" s="84" t="s">
        <v>77</v>
      </c>
    </row>
    <row r="10" spans="1:28">
      <c r="A10" s="55">
        <v>8</v>
      </c>
      <c r="B10" s="29" t="s">
        <v>55</v>
      </c>
      <c r="C10" s="42">
        <v>8</v>
      </c>
      <c r="D10" s="29" t="s">
        <v>95</v>
      </c>
      <c r="E10" s="35">
        <v>41.464820000000003</v>
      </c>
      <c r="F10" s="35">
        <v>15.50811</v>
      </c>
      <c r="G10" s="6">
        <v>10</v>
      </c>
      <c r="H10" s="30" t="s">
        <v>75</v>
      </c>
      <c r="I10" s="43">
        <v>41716</v>
      </c>
      <c r="J10" s="45">
        <v>41716</v>
      </c>
      <c r="K10" s="129" t="s">
        <v>215</v>
      </c>
      <c r="L10" s="25">
        <v>4</v>
      </c>
      <c r="M10" s="36">
        <v>1.1100000000000001</v>
      </c>
      <c r="N10" s="36">
        <v>0.2</v>
      </c>
      <c r="O10" s="17">
        <v>1.3365737105477691</v>
      </c>
      <c r="P10" s="99" t="s">
        <v>55</v>
      </c>
      <c r="Q10" s="47" t="s">
        <v>229</v>
      </c>
      <c r="R10" s="181" t="s">
        <v>55</v>
      </c>
      <c r="S10" s="17">
        <v>0.49911363034425582</v>
      </c>
      <c r="T10" s="80" t="s">
        <v>55</v>
      </c>
      <c r="U10" s="170">
        <v>527.45000000000005</v>
      </c>
      <c r="V10" s="17">
        <v>0.83048169453002929</v>
      </c>
      <c r="W10" s="53">
        <f t="shared" si="0"/>
        <v>253.17600000000002</v>
      </c>
      <c r="X10" s="53">
        <v>126.36359247603733</v>
      </c>
      <c r="Y10" s="148" t="s">
        <v>64</v>
      </c>
      <c r="Z10" s="144" t="s">
        <v>94</v>
      </c>
      <c r="AA10" s="30" t="s">
        <v>76</v>
      </c>
      <c r="AB10" s="84" t="s">
        <v>86</v>
      </c>
    </row>
    <row r="11" spans="1:28">
      <c r="A11" s="55">
        <v>9</v>
      </c>
      <c r="B11" s="29" t="s">
        <v>55</v>
      </c>
      <c r="C11" s="42">
        <v>9</v>
      </c>
      <c r="D11" s="29" t="s">
        <v>97</v>
      </c>
      <c r="E11" s="35">
        <v>41.462031000000003</v>
      </c>
      <c r="F11" s="35">
        <v>15.507823999999999</v>
      </c>
      <c r="G11" s="6">
        <v>10</v>
      </c>
      <c r="H11" s="32" t="s">
        <v>82</v>
      </c>
      <c r="I11" s="43">
        <v>41716</v>
      </c>
      <c r="J11" s="45">
        <v>41716</v>
      </c>
      <c r="K11" s="129" t="s">
        <v>215</v>
      </c>
      <c r="L11" s="25">
        <v>4</v>
      </c>
      <c r="M11" s="36">
        <v>6.13</v>
      </c>
      <c r="N11" s="36">
        <v>0.24</v>
      </c>
      <c r="O11" s="17">
        <v>6.3147206029726162</v>
      </c>
      <c r="P11" s="99" t="s">
        <v>55</v>
      </c>
      <c r="Q11" s="47" t="s">
        <v>229</v>
      </c>
      <c r="R11" s="181" t="s">
        <v>55</v>
      </c>
      <c r="S11" s="17">
        <v>0.98847241229567917</v>
      </c>
      <c r="T11" s="80" t="s">
        <v>55</v>
      </c>
      <c r="U11" s="170">
        <v>527.45000000000005</v>
      </c>
      <c r="V11" s="17">
        <v>0.97074762058583242</v>
      </c>
      <c r="W11" s="53">
        <f t="shared" si="0"/>
        <v>253.17600000000002</v>
      </c>
      <c r="X11" s="53">
        <v>250.25749145537088</v>
      </c>
      <c r="Y11" s="148" t="s">
        <v>64</v>
      </c>
      <c r="Z11" s="144" t="s">
        <v>96</v>
      </c>
      <c r="AA11" s="30" t="s">
        <v>76</v>
      </c>
      <c r="AB11" s="84" t="s">
        <v>89</v>
      </c>
    </row>
    <row r="12" spans="1:28">
      <c r="A12" s="55">
        <v>10</v>
      </c>
      <c r="B12" s="29" t="s">
        <v>55</v>
      </c>
      <c r="C12" s="42">
        <v>10</v>
      </c>
      <c r="D12" s="29" t="s">
        <v>99</v>
      </c>
      <c r="E12" s="35">
        <v>41.464590999999999</v>
      </c>
      <c r="F12" s="35">
        <v>15.514367</v>
      </c>
      <c r="G12" s="6">
        <v>10</v>
      </c>
      <c r="H12" s="30" t="s">
        <v>75</v>
      </c>
      <c r="I12" s="43">
        <v>41716</v>
      </c>
      <c r="J12" s="45">
        <v>41716</v>
      </c>
      <c r="K12" s="129" t="s">
        <v>215</v>
      </c>
      <c r="L12" s="25">
        <v>4</v>
      </c>
      <c r="M12" s="36">
        <v>2.92</v>
      </c>
      <c r="N12" s="36">
        <v>0.47</v>
      </c>
      <c r="O12" s="17">
        <v>3.20868055427069</v>
      </c>
      <c r="P12" s="99" t="s">
        <v>55</v>
      </c>
      <c r="Q12" s="47" t="s">
        <v>229</v>
      </c>
      <c r="R12" s="181" t="s">
        <v>55</v>
      </c>
      <c r="S12" s="17">
        <v>0.86370978419601574</v>
      </c>
      <c r="T12" s="80" t="s">
        <v>55</v>
      </c>
      <c r="U12" s="170">
        <v>527.45000000000005</v>
      </c>
      <c r="V12" s="17">
        <v>0.9100313822494851</v>
      </c>
      <c r="W12" s="53">
        <f t="shared" si="0"/>
        <v>253.17600000000002</v>
      </c>
      <c r="X12" s="53">
        <v>218.6705883236105</v>
      </c>
      <c r="Y12" s="148" t="s">
        <v>64</v>
      </c>
      <c r="Z12" s="144" t="s">
        <v>98</v>
      </c>
      <c r="AA12" s="30" t="s">
        <v>76</v>
      </c>
      <c r="AB12" s="84" t="s">
        <v>77</v>
      </c>
    </row>
    <row r="13" spans="1:28">
      <c r="A13" s="55">
        <v>11</v>
      </c>
      <c r="B13" s="29" t="s">
        <v>55</v>
      </c>
      <c r="C13" s="42">
        <v>11</v>
      </c>
      <c r="D13" s="31" t="s">
        <v>101</v>
      </c>
      <c r="E13" s="35">
        <v>41.459800000000001</v>
      </c>
      <c r="F13" s="35">
        <v>15.504630000000001</v>
      </c>
      <c r="G13" s="6">
        <v>10</v>
      </c>
      <c r="H13" s="30" t="s">
        <v>75</v>
      </c>
      <c r="I13" s="43">
        <v>41716</v>
      </c>
      <c r="J13" s="45">
        <v>41716</v>
      </c>
      <c r="K13" s="129" t="s">
        <v>215</v>
      </c>
      <c r="L13" s="25">
        <v>4</v>
      </c>
      <c r="M13" s="34">
        <v>1.1000000000000001</v>
      </c>
      <c r="N13" s="34">
        <v>0.2</v>
      </c>
      <c r="O13" s="17">
        <v>1.3254811174036143</v>
      </c>
      <c r="P13" s="99" t="s">
        <v>55</v>
      </c>
      <c r="Q13" s="47" t="s">
        <v>229</v>
      </c>
      <c r="R13" s="181" t="s">
        <v>55</v>
      </c>
      <c r="S13" s="17">
        <v>0.49573686620152779</v>
      </c>
      <c r="T13" s="80" t="s">
        <v>55</v>
      </c>
      <c r="U13" s="170">
        <v>527.45000000000005</v>
      </c>
      <c r="V13" s="17">
        <v>0.82988734094885308</v>
      </c>
      <c r="W13" s="53">
        <f t="shared" si="0"/>
        <v>253.17600000000002</v>
      </c>
      <c r="X13" s="53">
        <v>125.508676837438</v>
      </c>
      <c r="Y13" s="148" t="s">
        <v>64</v>
      </c>
      <c r="Z13" s="145" t="s">
        <v>100</v>
      </c>
      <c r="AA13" s="30" t="s">
        <v>76</v>
      </c>
      <c r="AB13" s="84" t="s">
        <v>86</v>
      </c>
    </row>
    <row r="14" spans="1:28">
      <c r="A14" s="55">
        <v>12</v>
      </c>
      <c r="B14" s="29" t="s">
        <v>55</v>
      </c>
      <c r="C14" s="42">
        <v>12</v>
      </c>
      <c r="D14" s="29" t="s">
        <v>103</v>
      </c>
      <c r="E14" s="35">
        <v>41.455615999999999</v>
      </c>
      <c r="F14" s="35">
        <v>15.508571999999999</v>
      </c>
      <c r="G14" s="6">
        <v>10</v>
      </c>
      <c r="H14" s="32" t="s">
        <v>104</v>
      </c>
      <c r="I14" s="43">
        <v>41716</v>
      </c>
      <c r="J14" s="45">
        <v>41716</v>
      </c>
      <c r="K14" s="129" t="s">
        <v>215</v>
      </c>
      <c r="L14" s="25">
        <v>4</v>
      </c>
      <c r="M14" s="36">
        <v>1.78</v>
      </c>
      <c r="N14" s="36">
        <v>0.42</v>
      </c>
      <c r="O14" s="17">
        <v>2.0556248757411404</v>
      </c>
      <c r="P14" s="99" t="s">
        <v>55</v>
      </c>
      <c r="Q14" s="47" t="s">
        <v>229</v>
      </c>
      <c r="R14" s="181" t="s">
        <v>55</v>
      </c>
      <c r="S14" s="17">
        <v>0.685257002368451</v>
      </c>
      <c r="T14" s="80" t="s">
        <v>55</v>
      </c>
      <c r="U14" s="170">
        <v>785.43</v>
      </c>
      <c r="V14" s="17">
        <v>0.86591674434676902</v>
      </c>
      <c r="W14" s="53">
        <f t="shared" si="0"/>
        <v>377.00639999999999</v>
      </c>
      <c r="X14" s="53">
        <v>258.34627553772117</v>
      </c>
      <c r="Y14" s="148" t="s">
        <v>64</v>
      </c>
      <c r="Z14" s="144" t="s">
        <v>102</v>
      </c>
      <c r="AA14" s="95" t="s">
        <v>105</v>
      </c>
      <c r="AB14" s="84" t="s">
        <v>106</v>
      </c>
    </row>
    <row r="15" spans="1:28">
      <c r="A15" s="55">
        <v>13</v>
      </c>
      <c r="B15" s="29" t="s">
        <v>55</v>
      </c>
      <c r="C15" s="42">
        <v>13</v>
      </c>
      <c r="D15" s="29" t="s">
        <v>108</v>
      </c>
      <c r="E15" s="35">
        <v>41.459699999999998</v>
      </c>
      <c r="F15" s="35">
        <v>15.51108</v>
      </c>
      <c r="G15" s="6">
        <v>10</v>
      </c>
      <c r="H15" s="30" t="s">
        <v>75</v>
      </c>
      <c r="I15" s="43">
        <v>41716</v>
      </c>
      <c r="J15" s="45">
        <v>41716</v>
      </c>
      <c r="K15" s="129" t="s">
        <v>215</v>
      </c>
      <c r="L15" s="25">
        <v>4</v>
      </c>
      <c r="M15" s="36">
        <v>4.5599999999999996</v>
      </c>
      <c r="N15" s="36">
        <v>0.47</v>
      </c>
      <c r="O15" s="17">
        <v>4.8034201886239769</v>
      </c>
      <c r="P15" s="99" t="s">
        <v>55</v>
      </c>
      <c r="Q15" s="47" t="s">
        <v>229</v>
      </c>
      <c r="R15" s="181" t="s">
        <v>55</v>
      </c>
      <c r="S15" s="17">
        <v>0.96109710494844003</v>
      </c>
      <c r="T15" s="80" t="s">
        <v>55</v>
      </c>
      <c r="U15" s="170">
        <v>785.43</v>
      </c>
      <c r="V15" s="17">
        <v>0.94932356965137599</v>
      </c>
      <c r="W15" s="53">
        <f t="shared" si="0"/>
        <v>377.00639999999999</v>
      </c>
      <c r="X15" s="53">
        <v>362.33975958703354</v>
      </c>
      <c r="Y15" s="148" t="s">
        <v>64</v>
      </c>
      <c r="Z15" s="144" t="s">
        <v>107</v>
      </c>
      <c r="AA15" s="30" t="s">
        <v>76</v>
      </c>
      <c r="AB15" s="84" t="s">
        <v>109</v>
      </c>
    </row>
    <row r="16" spans="1:28">
      <c r="A16" s="55">
        <v>14</v>
      </c>
      <c r="B16" s="29" t="s">
        <v>55</v>
      </c>
      <c r="C16" s="42">
        <v>14</v>
      </c>
      <c r="D16" s="29" t="s">
        <v>111</v>
      </c>
      <c r="E16" s="35">
        <v>41.470551999999998</v>
      </c>
      <c r="F16" s="35">
        <v>15.50019</v>
      </c>
      <c r="G16" s="6">
        <v>10</v>
      </c>
      <c r="H16" s="30" t="s">
        <v>75</v>
      </c>
      <c r="I16" s="43">
        <v>41717</v>
      </c>
      <c r="J16" s="45">
        <v>41717</v>
      </c>
      <c r="K16" s="129" t="s">
        <v>215</v>
      </c>
      <c r="L16" s="25">
        <v>4</v>
      </c>
      <c r="M16" s="36">
        <v>2.2599999999999998</v>
      </c>
      <c r="N16" s="36">
        <v>0.28999999999999998</v>
      </c>
      <c r="O16" s="17">
        <v>2.5489137517016074</v>
      </c>
      <c r="P16" s="99" t="s">
        <v>55</v>
      </c>
      <c r="Q16" s="47" t="s">
        <v>229</v>
      </c>
      <c r="R16" s="181" t="s">
        <v>55</v>
      </c>
      <c r="S16" s="17">
        <v>0.7775105264994262</v>
      </c>
      <c r="T16" s="80" t="s">
        <v>55</v>
      </c>
      <c r="U16" s="170">
        <v>739.02</v>
      </c>
      <c r="V16" s="17">
        <v>0.88665220566653768</v>
      </c>
      <c r="W16" s="53">
        <f t="shared" si="0"/>
        <v>354.7296</v>
      </c>
      <c r="X16" s="53">
        <v>275.80599806093085</v>
      </c>
      <c r="Y16" s="148" t="s">
        <v>64</v>
      </c>
      <c r="Z16" s="144" t="s">
        <v>110</v>
      </c>
      <c r="AA16" s="30" t="s">
        <v>76</v>
      </c>
      <c r="AB16" s="84" t="s">
        <v>77</v>
      </c>
    </row>
    <row r="17" spans="1:28">
      <c r="A17" s="55">
        <v>15</v>
      </c>
      <c r="B17" s="29" t="s">
        <v>55</v>
      </c>
      <c r="C17" s="42">
        <v>15</v>
      </c>
      <c r="D17" s="29" t="s">
        <v>113</v>
      </c>
      <c r="E17" s="35">
        <v>41.451369999999997</v>
      </c>
      <c r="F17" s="35">
        <v>15.515319999999999</v>
      </c>
      <c r="G17" s="6">
        <v>10</v>
      </c>
      <c r="H17" s="30" t="s">
        <v>75</v>
      </c>
      <c r="I17" s="43">
        <v>41716</v>
      </c>
      <c r="J17" s="45">
        <v>41716</v>
      </c>
      <c r="K17" s="129" t="s">
        <v>215</v>
      </c>
      <c r="L17" s="25">
        <v>4</v>
      </c>
      <c r="M17" s="36">
        <v>0.65</v>
      </c>
      <c r="N17" s="36">
        <v>0.1</v>
      </c>
      <c r="O17" s="17">
        <v>0.81161797961307769</v>
      </c>
      <c r="P17" s="99" t="s">
        <v>55</v>
      </c>
      <c r="Q17" s="47" t="s">
        <v>229</v>
      </c>
      <c r="R17" s="181" t="s">
        <v>55</v>
      </c>
      <c r="S17" s="17">
        <v>0.32323002163383119</v>
      </c>
      <c r="T17" s="80" t="s">
        <v>55</v>
      </c>
      <c r="U17" s="170">
        <v>655.69</v>
      </c>
      <c r="V17" s="17">
        <v>0.80086939462562701</v>
      </c>
      <c r="W17" s="53">
        <f t="shared" si="0"/>
        <v>314.7312</v>
      </c>
      <c r="X17" s="53">
        <v>101.73057258484165</v>
      </c>
      <c r="Y17" s="148" t="s">
        <v>64</v>
      </c>
      <c r="Z17" s="144" t="s">
        <v>112</v>
      </c>
      <c r="AA17" s="30" t="s">
        <v>76</v>
      </c>
      <c r="AB17" s="84" t="s">
        <v>114</v>
      </c>
    </row>
    <row r="18" spans="1:28">
      <c r="A18" s="55">
        <v>16</v>
      </c>
      <c r="B18" s="29" t="s">
        <v>55</v>
      </c>
      <c r="C18" s="32">
        <v>16</v>
      </c>
      <c r="D18" s="29" t="s">
        <v>116</v>
      </c>
      <c r="E18" s="35">
        <v>41.453474999999997</v>
      </c>
      <c r="F18" s="35">
        <v>15.504325</v>
      </c>
      <c r="G18" s="6">
        <v>10</v>
      </c>
      <c r="H18" s="30" t="s">
        <v>75</v>
      </c>
      <c r="I18" s="43">
        <v>41716</v>
      </c>
      <c r="J18" s="45">
        <v>41716</v>
      </c>
      <c r="K18" s="129" t="s">
        <v>215</v>
      </c>
      <c r="L18" s="25">
        <v>4</v>
      </c>
      <c r="M18" s="36">
        <v>4.22</v>
      </c>
      <c r="N18" s="36">
        <v>7.0000000000000007E-2</v>
      </c>
      <c r="O18" s="17">
        <v>4.4754611422166688</v>
      </c>
      <c r="P18" s="99" t="s">
        <v>55</v>
      </c>
      <c r="Q18" s="47" t="s">
        <v>229</v>
      </c>
      <c r="R18" s="181" t="s">
        <v>55</v>
      </c>
      <c r="S18" s="17">
        <v>0.9494271553003315</v>
      </c>
      <c r="T18" s="80" t="s">
        <v>55</v>
      </c>
      <c r="U18" s="170">
        <v>708.08</v>
      </c>
      <c r="V18" s="17">
        <v>0.94291959328907493</v>
      </c>
      <c r="W18" s="53">
        <f t="shared" si="0"/>
        <v>339.8784</v>
      </c>
      <c r="X18" s="53">
        <v>322.6897824600282</v>
      </c>
      <c r="Y18" s="148" t="s">
        <v>64</v>
      </c>
      <c r="Z18" s="144" t="s">
        <v>115</v>
      </c>
      <c r="AA18" s="30" t="s">
        <v>76</v>
      </c>
      <c r="AB18" s="84" t="s">
        <v>114</v>
      </c>
    </row>
    <row r="19" spans="1:28">
      <c r="A19" s="55">
        <v>17</v>
      </c>
      <c r="B19" s="29" t="s">
        <v>55</v>
      </c>
      <c r="C19" s="32">
        <v>17</v>
      </c>
      <c r="D19" s="29" t="s">
        <v>118</v>
      </c>
      <c r="E19" s="35">
        <v>41.448619999999998</v>
      </c>
      <c r="F19" s="35">
        <v>15.50226</v>
      </c>
      <c r="G19" s="6">
        <v>10</v>
      </c>
      <c r="H19" s="30" t="s">
        <v>75</v>
      </c>
      <c r="I19" s="43">
        <v>41716</v>
      </c>
      <c r="J19" s="45">
        <v>41716</v>
      </c>
      <c r="K19" s="129" t="s">
        <v>215</v>
      </c>
      <c r="L19" s="25">
        <v>4</v>
      </c>
      <c r="M19" s="36">
        <v>2.5</v>
      </c>
      <c r="N19" s="36">
        <v>0.22</v>
      </c>
      <c r="O19" s="17">
        <v>2.7908498235121737</v>
      </c>
      <c r="P19" s="99" t="s">
        <v>55</v>
      </c>
      <c r="Q19" s="47" t="s">
        <v>229</v>
      </c>
      <c r="R19" s="181" t="s">
        <v>55</v>
      </c>
      <c r="S19" s="17">
        <v>0.81355070028966903</v>
      </c>
      <c r="T19" s="80" t="s">
        <v>55</v>
      </c>
      <c r="U19" s="170">
        <v>626.25</v>
      </c>
      <c r="V19" s="17">
        <v>0.89578449508037283</v>
      </c>
      <c r="W19" s="53">
        <f t="shared" si="0"/>
        <v>300.59999999999997</v>
      </c>
      <c r="X19" s="53">
        <v>244.55334050707449</v>
      </c>
      <c r="Y19" s="148" t="s">
        <v>64</v>
      </c>
      <c r="Z19" s="144" t="s">
        <v>117</v>
      </c>
      <c r="AA19" s="30" t="s">
        <v>76</v>
      </c>
      <c r="AB19" s="84" t="s">
        <v>114</v>
      </c>
    </row>
    <row r="20" spans="1:28">
      <c r="A20" s="55">
        <v>18</v>
      </c>
      <c r="B20" s="29" t="s">
        <v>55</v>
      </c>
      <c r="C20" s="32">
        <v>18</v>
      </c>
      <c r="D20" s="29" t="s">
        <v>120</v>
      </c>
      <c r="E20" s="35">
        <v>41.449905999999999</v>
      </c>
      <c r="F20" s="35">
        <v>15.493487999999999</v>
      </c>
      <c r="G20" s="6">
        <v>10</v>
      </c>
      <c r="H20" s="30" t="s">
        <v>75</v>
      </c>
      <c r="I20" s="43">
        <v>41717</v>
      </c>
      <c r="J20" s="45">
        <v>41717</v>
      </c>
      <c r="K20" s="129" t="s">
        <v>215</v>
      </c>
      <c r="L20" s="25">
        <v>4</v>
      </c>
      <c r="M20" s="36">
        <v>2.8</v>
      </c>
      <c r="N20" s="36">
        <v>0.32</v>
      </c>
      <c r="O20" s="17">
        <v>3.0899203505301971</v>
      </c>
      <c r="P20" s="99" t="s">
        <v>55</v>
      </c>
      <c r="Q20" s="47" t="s">
        <v>229</v>
      </c>
      <c r="R20" s="181" t="s">
        <v>55</v>
      </c>
      <c r="S20" s="17">
        <v>0.85087369880994546</v>
      </c>
      <c r="T20" s="80" t="s">
        <v>55</v>
      </c>
      <c r="U20" s="170">
        <v>703.59</v>
      </c>
      <c r="V20" s="17">
        <v>0.90617222528715013</v>
      </c>
      <c r="W20" s="53">
        <f t="shared" si="0"/>
        <v>337.72320000000002</v>
      </c>
      <c r="X20" s="53">
        <v>287.359788357931</v>
      </c>
      <c r="Y20" s="148" t="s">
        <v>64</v>
      </c>
      <c r="Z20" s="144" t="s">
        <v>119</v>
      </c>
      <c r="AA20" s="30" t="s">
        <v>76</v>
      </c>
      <c r="AB20" s="84" t="s">
        <v>121</v>
      </c>
    </row>
    <row r="21" spans="1:28">
      <c r="A21" s="55">
        <v>19</v>
      </c>
      <c r="B21" s="29" t="s">
        <v>55</v>
      </c>
      <c r="C21" s="32">
        <v>19</v>
      </c>
      <c r="D21" s="29" t="s">
        <v>123</v>
      </c>
      <c r="E21" s="35">
        <v>41.452590000000001</v>
      </c>
      <c r="F21" s="35">
        <v>15.501749999999999</v>
      </c>
      <c r="G21" s="6">
        <v>10</v>
      </c>
      <c r="H21" s="32" t="s">
        <v>82</v>
      </c>
      <c r="I21" s="43">
        <v>41716</v>
      </c>
      <c r="J21" s="45">
        <v>41716</v>
      </c>
      <c r="K21" s="129" t="s">
        <v>215</v>
      </c>
      <c r="L21" s="25">
        <v>4</v>
      </c>
      <c r="M21" s="36">
        <v>1.74</v>
      </c>
      <c r="N21" s="36">
        <v>0.18</v>
      </c>
      <c r="O21" s="17">
        <v>2.0138274087132308</v>
      </c>
      <c r="P21" s="99" t="s">
        <v>55</v>
      </c>
      <c r="Q21" s="47" t="s">
        <v>229</v>
      </c>
      <c r="R21" s="181" t="s">
        <v>55</v>
      </c>
      <c r="S21" s="17">
        <v>0.67617577378342353</v>
      </c>
      <c r="T21" s="80" t="s">
        <v>55</v>
      </c>
      <c r="U21" s="170">
        <v>708.08</v>
      </c>
      <c r="V21" s="17">
        <v>0.86402637707260255</v>
      </c>
      <c r="W21" s="53">
        <f t="shared" si="0"/>
        <v>339.8784</v>
      </c>
      <c r="X21" s="53">
        <v>229.81754011227193</v>
      </c>
      <c r="Y21" s="148" t="s">
        <v>64</v>
      </c>
      <c r="Z21" s="144" t="s">
        <v>122</v>
      </c>
      <c r="AA21" s="30" t="s">
        <v>76</v>
      </c>
      <c r="AB21" s="84" t="s">
        <v>86</v>
      </c>
    </row>
    <row r="22" spans="1:28">
      <c r="A22" s="55">
        <v>20</v>
      </c>
      <c r="B22" s="29" t="s">
        <v>55</v>
      </c>
      <c r="C22" s="32">
        <v>20</v>
      </c>
      <c r="D22" s="29" t="s">
        <v>125</v>
      </c>
      <c r="E22" s="35">
        <v>41.452010000000001</v>
      </c>
      <c r="F22" s="35">
        <v>15.49234</v>
      </c>
      <c r="G22" s="6">
        <v>10</v>
      </c>
      <c r="H22" s="30" t="s">
        <v>75</v>
      </c>
      <c r="I22" s="43">
        <v>41717</v>
      </c>
      <c r="J22" s="45">
        <v>41717</v>
      </c>
      <c r="K22" s="129" t="s">
        <v>215</v>
      </c>
      <c r="L22" s="25">
        <v>4</v>
      </c>
      <c r="M22" s="36">
        <v>0.95</v>
      </c>
      <c r="N22" s="36">
        <v>0.05</v>
      </c>
      <c r="O22" s="17">
        <v>1.1575232827309856</v>
      </c>
      <c r="P22" s="99" t="s">
        <v>55</v>
      </c>
      <c r="Q22" s="47" t="s">
        <v>229</v>
      </c>
      <c r="R22" s="181" t="s">
        <v>55</v>
      </c>
      <c r="S22" s="17">
        <v>0.44276122799650902</v>
      </c>
      <c r="T22" s="80" t="s">
        <v>55</v>
      </c>
      <c r="U22" s="170">
        <v>703.59</v>
      </c>
      <c r="V22" s="17">
        <v>0.82071783278400356</v>
      </c>
      <c r="W22" s="53">
        <f t="shared" si="0"/>
        <v>337.72320000000002</v>
      </c>
      <c r="X22" s="53">
        <v>149.53073875491063</v>
      </c>
      <c r="Y22" s="112" t="s">
        <v>126</v>
      </c>
      <c r="Z22" s="144" t="s">
        <v>124</v>
      </c>
      <c r="AA22" s="30" t="s">
        <v>76</v>
      </c>
      <c r="AB22" s="84" t="s">
        <v>77</v>
      </c>
    </row>
    <row r="23" spans="1:28">
      <c r="A23" s="55">
        <v>21</v>
      </c>
      <c r="B23" s="29" t="s">
        <v>55</v>
      </c>
      <c r="C23" s="32">
        <v>21</v>
      </c>
      <c r="D23" s="29" t="s">
        <v>128</v>
      </c>
      <c r="E23" s="35">
        <v>41.457360000000001</v>
      </c>
      <c r="F23" s="35">
        <v>15.49967</v>
      </c>
      <c r="G23" s="6">
        <v>10</v>
      </c>
      <c r="H23" s="30" t="s">
        <v>75</v>
      </c>
      <c r="I23" s="43">
        <v>41717</v>
      </c>
      <c r="J23" s="45">
        <v>41717</v>
      </c>
      <c r="K23" s="129" t="s">
        <v>215</v>
      </c>
      <c r="L23" s="25">
        <v>4</v>
      </c>
      <c r="M23" s="36">
        <v>1.59</v>
      </c>
      <c r="N23" s="36">
        <v>0.21</v>
      </c>
      <c r="O23" s="17">
        <v>1.8559653021068672</v>
      </c>
      <c r="P23" s="99" t="s">
        <v>55</v>
      </c>
      <c r="Q23" s="47" t="s">
        <v>229</v>
      </c>
      <c r="R23" s="181" t="s">
        <v>55</v>
      </c>
      <c r="S23" s="17">
        <v>0.63998559434631042</v>
      </c>
      <c r="T23" s="80" t="s">
        <v>55</v>
      </c>
      <c r="U23" s="170">
        <v>703.59</v>
      </c>
      <c r="V23" s="17">
        <v>0.85669705042171485</v>
      </c>
      <c r="W23" s="53">
        <f t="shared" si="0"/>
        <v>337.72320000000002</v>
      </c>
      <c r="X23" s="53">
        <v>216.13798287653788</v>
      </c>
      <c r="Y23" s="148" t="s">
        <v>129</v>
      </c>
      <c r="Z23" s="144" t="s">
        <v>127</v>
      </c>
      <c r="AA23" s="30" t="s">
        <v>76</v>
      </c>
      <c r="AB23" s="84" t="s">
        <v>89</v>
      </c>
    </row>
    <row r="24" spans="1:28">
      <c r="A24" s="55">
        <v>22</v>
      </c>
      <c r="B24" s="29" t="s">
        <v>55</v>
      </c>
      <c r="C24" s="32">
        <v>22</v>
      </c>
      <c r="D24" s="29" t="s">
        <v>131</v>
      </c>
      <c r="E24" s="35">
        <v>41.454720000000002</v>
      </c>
      <c r="F24" s="35">
        <v>15.486269999999999</v>
      </c>
      <c r="G24" s="6">
        <v>10</v>
      </c>
      <c r="H24" s="30" t="s">
        <v>75</v>
      </c>
      <c r="I24" s="43">
        <v>41717</v>
      </c>
      <c r="J24" s="45">
        <v>41717</v>
      </c>
      <c r="K24" s="129" t="s">
        <v>215</v>
      </c>
      <c r="L24" s="25">
        <v>4</v>
      </c>
      <c r="M24" s="36">
        <v>3.24</v>
      </c>
      <c r="N24" s="36">
        <v>0.5</v>
      </c>
      <c r="O24" s="17">
        <v>3.5234086365515336</v>
      </c>
      <c r="P24" s="99" t="s">
        <v>55</v>
      </c>
      <c r="Q24" s="47" t="s">
        <v>229</v>
      </c>
      <c r="R24" s="181" t="s">
        <v>55</v>
      </c>
      <c r="S24" s="17">
        <v>0.89295871734097632</v>
      </c>
      <c r="T24" s="80" t="s">
        <v>55</v>
      </c>
      <c r="U24" s="170">
        <v>733.53</v>
      </c>
      <c r="V24" s="17">
        <v>0.91956407394490747</v>
      </c>
      <c r="W24" s="53">
        <f t="shared" si="0"/>
        <v>352.09439999999995</v>
      </c>
      <c r="X24" s="53">
        <v>314.40576380694063</v>
      </c>
      <c r="Y24" s="148" t="s">
        <v>129</v>
      </c>
      <c r="Z24" s="144" t="s">
        <v>130</v>
      </c>
      <c r="AA24" s="30" t="s">
        <v>76</v>
      </c>
      <c r="AB24" s="84" t="s">
        <v>77</v>
      </c>
    </row>
    <row r="25" spans="1:28">
      <c r="A25" s="55">
        <v>23</v>
      </c>
      <c r="B25" s="29" t="s">
        <v>55</v>
      </c>
      <c r="C25" s="32">
        <v>23</v>
      </c>
      <c r="D25" s="29" t="s">
        <v>133</v>
      </c>
      <c r="E25" s="35">
        <v>41.460949999999997</v>
      </c>
      <c r="F25" s="35">
        <v>15.494770000000001</v>
      </c>
      <c r="G25" s="6">
        <v>10</v>
      </c>
      <c r="H25" s="30" t="s">
        <v>75</v>
      </c>
      <c r="I25" s="43">
        <v>41717</v>
      </c>
      <c r="J25" s="45">
        <v>41717</v>
      </c>
      <c r="K25" s="129" t="s">
        <v>215</v>
      </c>
      <c r="L25" s="25">
        <v>4</v>
      </c>
      <c r="M25" s="36">
        <v>4.1100000000000003</v>
      </c>
      <c r="N25" s="36">
        <v>0.53</v>
      </c>
      <c r="O25" s="17">
        <v>4.3691837100524316</v>
      </c>
      <c r="P25" s="99" t="s">
        <v>55</v>
      </c>
      <c r="Q25" s="47" t="s">
        <v>229</v>
      </c>
      <c r="R25" s="181" t="s">
        <v>55</v>
      </c>
      <c r="S25" s="17">
        <v>0.94495715884000098</v>
      </c>
      <c r="T25" s="80" t="s">
        <v>55</v>
      </c>
      <c r="U25" s="170">
        <v>774.45</v>
      </c>
      <c r="V25" s="17">
        <v>0.94067914575070111</v>
      </c>
      <c r="W25" s="53">
        <f t="shared" si="0"/>
        <v>371.73599999999999</v>
      </c>
      <c r="X25" s="53">
        <v>351.27459439854658</v>
      </c>
      <c r="Y25" s="148" t="s">
        <v>64</v>
      </c>
      <c r="Z25" s="144" t="s">
        <v>132</v>
      </c>
      <c r="AA25" s="30" t="s">
        <v>76</v>
      </c>
      <c r="AB25" s="84" t="s">
        <v>77</v>
      </c>
    </row>
    <row r="26" spans="1:28">
      <c r="A26" s="55">
        <v>24</v>
      </c>
      <c r="B26" s="29" t="s">
        <v>55</v>
      </c>
      <c r="C26" s="32">
        <v>24</v>
      </c>
      <c r="D26" s="29" t="s">
        <v>135</v>
      </c>
      <c r="E26" s="35">
        <v>41.457320000000003</v>
      </c>
      <c r="F26" s="35">
        <v>15.484080000000001</v>
      </c>
      <c r="G26" s="6">
        <v>10</v>
      </c>
      <c r="H26" s="32" t="s">
        <v>136</v>
      </c>
      <c r="I26" s="43">
        <v>41717</v>
      </c>
      <c r="J26" s="45">
        <v>41717</v>
      </c>
      <c r="K26" s="129" t="s">
        <v>215</v>
      </c>
      <c r="L26" s="25">
        <v>4</v>
      </c>
      <c r="M26" s="36">
        <v>0.77</v>
      </c>
      <c r="N26" s="36">
        <v>0.12</v>
      </c>
      <c r="O26" s="17">
        <v>0.95172212745338614</v>
      </c>
      <c r="P26" s="99" t="s">
        <v>55</v>
      </c>
      <c r="Q26" s="47" t="s">
        <v>229</v>
      </c>
      <c r="R26" s="181" t="s">
        <v>55</v>
      </c>
      <c r="S26" s="17">
        <v>0.37326530713215811</v>
      </c>
      <c r="T26" s="80" t="s">
        <v>55</v>
      </c>
      <c r="U26" s="170">
        <v>733.53</v>
      </c>
      <c r="V26" s="17">
        <v>0.80905968011940899</v>
      </c>
      <c r="W26" s="53">
        <f t="shared" si="0"/>
        <v>352.09439999999995</v>
      </c>
      <c r="X26" s="53">
        <v>131.42462435551292</v>
      </c>
      <c r="Y26" s="112" t="s">
        <v>137</v>
      </c>
      <c r="Z26" s="144" t="s">
        <v>134</v>
      </c>
      <c r="AA26" s="30" t="s">
        <v>76</v>
      </c>
      <c r="AB26" s="84" t="s">
        <v>89</v>
      </c>
    </row>
    <row r="27" spans="1:28">
      <c r="A27" s="55">
        <v>25</v>
      </c>
      <c r="B27" s="29" t="s">
        <v>55</v>
      </c>
      <c r="C27" s="32">
        <v>25</v>
      </c>
      <c r="D27" s="29" t="s">
        <v>139</v>
      </c>
      <c r="E27" s="35">
        <v>41.462490000000003</v>
      </c>
      <c r="F27" s="35">
        <v>15.495810000000001</v>
      </c>
      <c r="G27" s="6">
        <v>10</v>
      </c>
      <c r="H27" s="30" t="s">
        <v>75</v>
      </c>
      <c r="I27" s="43">
        <v>41717</v>
      </c>
      <c r="J27" s="45">
        <v>41717</v>
      </c>
      <c r="K27" s="129" t="s">
        <v>215</v>
      </c>
      <c r="L27" s="25">
        <v>4</v>
      </c>
      <c r="M27" s="36">
        <v>3.07</v>
      </c>
      <c r="N27" s="36">
        <v>0.32</v>
      </c>
      <c r="O27" s="17">
        <v>3.3565379501565613</v>
      </c>
      <c r="P27" s="99" t="s">
        <v>55</v>
      </c>
      <c r="Q27" s="47" t="s">
        <v>229</v>
      </c>
      <c r="R27" s="181" t="s">
        <v>55</v>
      </c>
      <c r="S27" s="17">
        <v>0.87826907773624652</v>
      </c>
      <c r="T27" s="80" t="s">
        <v>55</v>
      </c>
      <c r="U27" s="170">
        <v>774.45</v>
      </c>
      <c r="V27" s="17">
        <v>0.91463288828800626</v>
      </c>
      <c r="W27" s="53">
        <f t="shared" si="0"/>
        <v>371.73599999999999</v>
      </c>
      <c r="X27" s="53">
        <v>326.48423388136132</v>
      </c>
      <c r="Y27" s="148" t="s">
        <v>64</v>
      </c>
      <c r="Z27" s="144" t="s">
        <v>138</v>
      </c>
      <c r="AA27" s="30" t="s">
        <v>76</v>
      </c>
      <c r="AB27" s="84" t="s">
        <v>77</v>
      </c>
    </row>
    <row r="28" spans="1:28">
      <c r="A28" s="55">
        <v>26</v>
      </c>
      <c r="B28" s="29" t="s">
        <v>55</v>
      </c>
      <c r="C28" s="32">
        <v>26</v>
      </c>
      <c r="D28" s="31" t="s">
        <v>140</v>
      </c>
      <c r="E28" s="33">
        <v>41.466080560000002</v>
      </c>
      <c r="F28" s="33">
        <v>15.491400000000001</v>
      </c>
      <c r="G28" s="6">
        <v>10</v>
      </c>
      <c r="H28" s="17" t="s">
        <v>207</v>
      </c>
      <c r="I28" s="43">
        <v>41717</v>
      </c>
      <c r="J28" s="45">
        <v>41717</v>
      </c>
      <c r="K28" s="129" t="s">
        <v>215</v>
      </c>
      <c r="L28" s="25">
        <v>4</v>
      </c>
      <c r="M28" s="17">
        <v>0</v>
      </c>
      <c r="N28" s="17" t="s">
        <v>55</v>
      </c>
      <c r="O28" s="17">
        <v>0</v>
      </c>
      <c r="P28" s="99" t="s">
        <v>55</v>
      </c>
      <c r="Q28" s="47" t="s">
        <v>229</v>
      </c>
      <c r="R28" s="181" t="s">
        <v>55</v>
      </c>
      <c r="S28" s="17">
        <v>0</v>
      </c>
      <c r="T28" s="80" t="s">
        <v>55</v>
      </c>
      <c r="U28" s="17" t="s">
        <v>55</v>
      </c>
      <c r="V28" s="17" t="s">
        <v>55</v>
      </c>
      <c r="W28" s="17" t="s">
        <v>55</v>
      </c>
      <c r="X28" s="17" t="s">
        <v>55</v>
      </c>
      <c r="Y28" s="149" t="s">
        <v>141</v>
      </c>
      <c r="Z28" s="17" t="s">
        <v>55</v>
      </c>
      <c r="AA28" s="17" t="s">
        <v>55</v>
      </c>
      <c r="AB28" s="46" t="s">
        <v>55</v>
      </c>
    </row>
    <row r="29" spans="1:28">
      <c r="A29" s="55">
        <v>27</v>
      </c>
      <c r="B29" s="29" t="s">
        <v>55</v>
      </c>
      <c r="C29" s="32">
        <v>27</v>
      </c>
      <c r="D29" s="29" t="s">
        <v>143</v>
      </c>
      <c r="E29" s="35">
        <v>41.461039999999997</v>
      </c>
      <c r="F29" s="35">
        <v>15.479990000000001</v>
      </c>
      <c r="G29" s="6">
        <v>10</v>
      </c>
      <c r="H29" s="30" t="s">
        <v>75</v>
      </c>
      <c r="I29" s="43">
        <v>41717</v>
      </c>
      <c r="J29" s="45">
        <v>41717</v>
      </c>
      <c r="K29" s="129" t="s">
        <v>215</v>
      </c>
      <c r="L29" s="25">
        <v>4</v>
      </c>
      <c r="M29" s="36">
        <v>1.94</v>
      </c>
      <c r="N29" s="36">
        <v>0.34</v>
      </c>
      <c r="O29" s="17">
        <v>2.2216648100529546</v>
      </c>
      <c r="P29" s="99" t="s">
        <v>55</v>
      </c>
      <c r="Q29" s="47" t="s">
        <v>229</v>
      </c>
      <c r="R29" s="181" t="s">
        <v>55</v>
      </c>
      <c r="S29" s="17">
        <v>0.71931821664520257</v>
      </c>
      <c r="T29" s="80" t="s">
        <v>55</v>
      </c>
      <c r="U29" s="170">
        <v>733.53</v>
      </c>
      <c r="V29" s="17">
        <v>0.87321903431227277</v>
      </c>
      <c r="W29" s="53">
        <f t="shared" ref="W29:W37" si="1">U29*0.48</f>
        <v>352.09439999999995</v>
      </c>
      <c r="X29" s="53">
        <v>253.26791589876257</v>
      </c>
      <c r="Y29" s="148" t="s">
        <v>64</v>
      </c>
      <c r="Z29" s="144" t="s">
        <v>142</v>
      </c>
      <c r="AA29" s="30" t="s">
        <v>76</v>
      </c>
      <c r="AB29" s="84" t="s">
        <v>144</v>
      </c>
    </row>
    <row r="30" spans="1:28">
      <c r="A30" s="55">
        <v>28</v>
      </c>
      <c r="B30" s="29" t="s">
        <v>55</v>
      </c>
      <c r="C30" s="32">
        <v>28</v>
      </c>
      <c r="D30" s="29" t="s">
        <v>146</v>
      </c>
      <c r="E30" s="35">
        <v>41.46454</v>
      </c>
      <c r="F30" s="35">
        <v>15.480270000000001</v>
      </c>
      <c r="G30" s="6">
        <v>10</v>
      </c>
      <c r="H30" s="30" t="s">
        <v>75</v>
      </c>
      <c r="I30" s="43">
        <v>41717</v>
      </c>
      <c r="J30" s="45">
        <v>41717</v>
      </c>
      <c r="K30" s="129" t="s">
        <v>215</v>
      </c>
      <c r="L30" s="25">
        <v>4</v>
      </c>
      <c r="M30" s="36">
        <v>1.0900000000000001</v>
      </c>
      <c r="N30" s="36">
        <v>0.19</v>
      </c>
      <c r="O30" s="17">
        <v>1.3143759269742064</v>
      </c>
      <c r="P30" s="99" t="s">
        <v>55</v>
      </c>
      <c r="Q30" s="47" t="s">
        <v>229</v>
      </c>
      <c r="R30" s="181" t="s">
        <v>55</v>
      </c>
      <c r="S30" s="17">
        <v>0.49234099845541823</v>
      </c>
      <c r="T30" s="80" t="s">
        <v>55</v>
      </c>
      <c r="U30" s="170">
        <v>640.22</v>
      </c>
      <c r="V30" s="17">
        <v>0.82929090348547629</v>
      </c>
      <c r="W30" s="53">
        <f t="shared" si="1"/>
        <v>307.30560000000003</v>
      </c>
      <c r="X30" s="53">
        <v>151.29914593494138</v>
      </c>
      <c r="Y30" s="148" t="s">
        <v>64</v>
      </c>
      <c r="Z30" s="144" t="s">
        <v>145</v>
      </c>
      <c r="AA30" s="30" t="s">
        <v>76</v>
      </c>
      <c r="AB30" s="84" t="s">
        <v>77</v>
      </c>
    </row>
    <row r="31" spans="1:28">
      <c r="A31" s="55">
        <v>29</v>
      </c>
      <c r="B31" s="29" t="s">
        <v>55</v>
      </c>
      <c r="C31" s="32">
        <v>29</v>
      </c>
      <c r="D31" s="29" t="s">
        <v>148</v>
      </c>
      <c r="E31" s="35">
        <v>41.462429999999998</v>
      </c>
      <c r="F31" s="35">
        <v>15.515029999999999</v>
      </c>
      <c r="G31" s="6">
        <v>10</v>
      </c>
      <c r="H31" s="30" t="s">
        <v>75</v>
      </c>
      <c r="I31" s="43">
        <v>41718</v>
      </c>
      <c r="J31" s="45">
        <v>41718</v>
      </c>
      <c r="K31" s="129" t="s">
        <v>215</v>
      </c>
      <c r="L31" s="25">
        <v>4</v>
      </c>
      <c r="M31" s="36">
        <v>2.4700000000000002</v>
      </c>
      <c r="N31" s="36">
        <v>0.53</v>
      </c>
      <c r="O31" s="17">
        <v>2.7607498402451629</v>
      </c>
      <c r="P31" s="99" t="s">
        <v>55</v>
      </c>
      <c r="Q31" s="47" t="s">
        <v>229</v>
      </c>
      <c r="R31" s="181" t="s">
        <v>55</v>
      </c>
      <c r="S31" s="17">
        <v>0.80936658256519589</v>
      </c>
      <c r="T31" s="80" t="s">
        <v>55</v>
      </c>
      <c r="U31" s="170">
        <v>606.79</v>
      </c>
      <c r="V31" s="17">
        <v>0.89468446723903705</v>
      </c>
      <c r="W31" s="53">
        <f t="shared" si="1"/>
        <v>291.25919999999996</v>
      </c>
      <c r="X31" s="53">
        <v>235.73546334467287</v>
      </c>
      <c r="Y31" s="148" t="s">
        <v>64</v>
      </c>
      <c r="Z31" s="144" t="s">
        <v>147</v>
      </c>
      <c r="AA31" s="30" t="s">
        <v>76</v>
      </c>
      <c r="AB31" s="84" t="s">
        <v>77</v>
      </c>
    </row>
    <row r="32" spans="1:28">
      <c r="A32" s="55">
        <v>30</v>
      </c>
      <c r="B32" s="29" t="s">
        <v>55</v>
      </c>
      <c r="C32" s="32">
        <v>30</v>
      </c>
      <c r="D32" s="29" t="s">
        <v>150</v>
      </c>
      <c r="E32" s="35">
        <v>41.456299000000001</v>
      </c>
      <c r="F32" s="35">
        <v>15.494683999999999</v>
      </c>
      <c r="G32" s="6">
        <v>10</v>
      </c>
      <c r="H32" s="32" t="s">
        <v>136</v>
      </c>
      <c r="I32" s="43">
        <v>41718</v>
      </c>
      <c r="J32" s="45">
        <v>41718</v>
      </c>
      <c r="K32" s="129" t="s">
        <v>215</v>
      </c>
      <c r="L32" s="25">
        <v>4</v>
      </c>
      <c r="M32" s="36">
        <v>1.46</v>
      </c>
      <c r="N32" s="36">
        <v>0.08</v>
      </c>
      <c r="O32" s="17">
        <v>1.7175942091474541</v>
      </c>
      <c r="P32" s="99" t="s">
        <v>55</v>
      </c>
      <c r="Q32" s="47" t="s">
        <v>229</v>
      </c>
      <c r="R32" s="181" t="s">
        <v>55</v>
      </c>
      <c r="S32" s="17">
        <v>0.60575338488208641</v>
      </c>
      <c r="T32" s="80" t="s">
        <v>55</v>
      </c>
      <c r="U32" s="170">
        <v>664.67</v>
      </c>
      <c r="V32" s="17">
        <v>0.85002615415470362</v>
      </c>
      <c r="W32" s="53">
        <f t="shared" si="1"/>
        <v>319.04159999999996</v>
      </c>
      <c r="X32" s="53">
        <v>193.26052911819664</v>
      </c>
      <c r="Y32" s="148" t="s">
        <v>64</v>
      </c>
      <c r="Z32" s="144" t="s">
        <v>149</v>
      </c>
      <c r="AA32" s="30" t="s">
        <v>76</v>
      </c>
      <c r="AB32" s="84" t="s">
        <v>144</v>
      </c>
    </row>
    <row r="33" spans="1:28">
      <c r="A33" s="55">
        <v>31</v>
      </c>
      <c r="B33" s="29" t="s">
        <v>55</v>
      </c>
      <c r="C33" s="32">
        <v>31</v>
      </c>
      <c r="D33" s="29" t="s">
        <v>152</v>
      </c>
      <c r="E33" s="35">
        <v>41.465969999999999</v>
      </c>
      <c r="F33" s="35">
        <v>15.48249</v>
      </c>
      <c r="G33" s="6">
        <v>10</v>
      </c>
      <c r="H33" s="30" t="s">
        <v>75</v>
      </c>
      <c r="I33" s="43">
        <v>41718</v>
      </c>
      <c r="J33" s="45">
        <v>41718</v>
      </c>
      <c r="K33" s="129" t="s">
        <v>215</v>
      </c>
      <c r="L33" s="25">
        <v>4</v>
      </c>
      <c r="M33" s="36">
        <v>2.29</v>
      </c>
      <c r="N33" s="36">
        <v>0.32</v>
      </c>
      <c r="O33" s="17">
        <v>2.5793048063553163</v>
      </c>
      <c r="P33" s="99" t="s">
        <v>55</v>
      </c>
      <c r="Q33" s="47" t="s">
        <v>229</v>
      </c>
      <c r="R33" s="181" t="s">
        <v>55</v>
      </c>
      <c r="S33" s="17">
        <v>0.78234815955379133</v>
      </c>
      <c r="T33" s="80" t="s">
        <v>55</v>
      </c>
      <c r="U33" s="170">
        <v>664.67</v>
      </c>
      <c r="V33" s="17">
        <v>0.88783613102163061</v>
      </c>
      <c r="W33" s="53">
        <f t="shared" si="1"/>
        <v>319.04159999999996</v>
      </c>
      <c r="X33" s="53">
        <v>249.60160858109685</v>
      </c>
      <c r="Y33" s="148" t="s">
        <v>64</v>
      </c>
      <c r="Z33" s="144" t="s">
        <v>151</v>
      </c>
      <c r="AA33" s="30" t="s">
        <v>76</v>
      </c>
      <c r="AB33" s="84" t="s">
        <v>77</v>
      </c>
    </row>
    <row r="34" spans="1:28">
      <c r="A34" s="55">
        <v>32</v>
      </c>
      <c r="B34" s="29" t="s">
        <v>55</v>
      </c>
      <c r="C34" s="32">
        <v>32</v>
      </c>
      <c r="D34" s="29" t="s">
        <v>154</v>
      </c>
      <c r="E34" s="35">
        <v>41.476177</v>
      </c>
      <c r="F34" s="35">
        <v>15.479412999999999</v>
      </c>
      <c r="G34" s="6">
        <v>10</v>
      </c>
      <c r="H34" s="30" t="s">
        <v>75</v>
      </c>
      <c r="I34" s="43">
        <v>41717</v>
      </c>
      <c r="J34" s="45">
        <v>41717</v>
      </c>
      <c r="K34" s="129" t="s">
        <v>215</v>
      </c>
      <c r="L34" s="25">
        <v>4</v>
      </c>
      <c r="M34" s="36">
        <v>6.1</v>
      </c>
      <c r="N34" s="36">
        <v>0.25</v>
      </c>
      <c r="O34" s="17">
        <v>6.2858159325312721</v>
      </c>
      <c r="P34" s="99" t="s">
        <v>55</v>
      </c>
      <c r="Q34" s="47" t="s">
        <v>229</v>
      </c>
      <c r="R34" s="181" t="s">
        <v>55</v>
      </c>
      <c r="S34" s="17">
        <v>0.98820120356512098</v>
      </c>
      <c r="T34" s="80" t="s">
        <v>55</v>
      </c>
      <c r="U34" s="170">
        <v>784.93</v>
      </c>
      <c r="V34" s="17">
        <v>0.97043885240584116</v>
      </c>
      <c r="W34" s="53">
        <f t="shared" si="1"/>
        <v>376.76639999999998</v>
      </c>
      <c r="X34" s="53">
        <v>372.32100994289777</v>
      </c>
      <c r="Y34" s="148" t="s">
        <v>64</v>
      </c>
      <c r="Z34" s="144" t="s">
        <v>153</v>
      </c>
      <c r="AA34" s="30" t="s">
        <v>76</v>
      </c>
      <c r="AB34" s="84" t="s">
        <v>77</v>
      </c>
    </row>
    <row r="35" spans="1:28">
      <c r="A35" s="55">
        <v>33</v>
      </c>
      <c r="B35" s="29" t="s">
        <v>55</v>
      </c>
      <c r="C35" s="32">
        <v>33</v>
      </c>
      <c r="D35" s="29" t="s">
        <v>156</v>
      </c>
      <c r="E35" s="35">
        <v>41.476122119999999</v>
      </c>
      <c r="F35" s="35">
        <v>15.481055169999999</v>
      </c>
      <c r="G35" s="6">
        <v>10</v>
      </c>
      <c r="H35" s="30" t="s">
        <v>75</v>
      </c>
      <c r="I35" s="43">
        <v>41717</v>
      </c>
      <c r="J35" s="45">
        <v>41717</v>
      </c>
      <c r="K35" s="129" t="s">
        <v>215</v>
      </c>
      <c r="L35" s="25">
        <v>4</v>
      </c>
      <c r="M35" s="36">
        <v>0.97</v>
      </c>
      <c r="N35" s="36">
        <v>0.06</v>
      </c>
      <c r="O35" s="17">
        <v>1.1800939909442512</v>
      </c>
      <c r="P35" s="99" t="s">
        <v>55</v>
      </c>
      <c r="Q35" s="47" t="s">
        <v>229</v>
      </c>
      <c r="R35" s="181" t="s">
        <v>55</v>
      </c>
      <c r="S35" s="17">
        <v>0.45007976016271123</v>
      </c>
      <c r="T35" s="80" t="s">
        <v>55</v>
      </c>
      <c r="U35" s="170">
        <v>784.93</v>
      </c>
      <c r="V35" s="17">
        <v>0.82196842577247209</v>
      </c>
      <c r="W35" s="53">
        <f t="shared" si="1"/>
        <v>376.76639999999998</v>
      </c>
      <c r="X35" s="53">
        <v>169.57493094936811</v>
      </c>
      <c r="Y35" s="148" t="s">
        <v>64</v>
      </c>
      <c r="Z35" s="144" t="s">
        <v>155</v>
      </c>
      <c r="AA35" s="30" t="s">
        <v>76</v>
      </c>
      <c r="AB35" s="84" t="s">
        <v>77</v>
      </c>
    </row>
    <row r="36" spans="1:28">
      <c r="A36" s="55">
        <v>34</v>
      </c>
      <c r="B36" s="29" t="s">
        <v>55</v>
      </c>
      <c r="C36" s="32">
        <v>34</v>
      </c>
      <c r="D36" s="29" t="s">
        <v>158</v>
      </c>
      <c r="E36" s="35">
        <v>41.47383</v>
      </c>
      <c r="F36" s="35">
        <v>15.472777000000001</v>
      </c>
      <c r="G36" s="6">
        <v>10</v>
      </c>
      <c r="H36" s="30" t="s">
        <v>75</v>
      </c>
      <c r="I36" s="43">
        <v>41717</v>
      </c>
      <c r="J36" s="45">
        <v>41717</v>
      </c>
      <c r="K36" s="129" t="s">
        <v>215</v>
      </c>
      <c r="L36" s="25">
        <v>4</v>
      </c>
      <c r="M36" s="36">
        <v>1.43</v>
      </c>
      <c r="N36" s="36">
        <v>0.11</v>
      </c>
      <c r="O36" s="17">
        <v>1.6854400080592002</v>
      </c>
      <c r="P36" s="99" t="s">
        <v>55</v>
      </c>
      <c r="Q36" s="47" t="s">
        <v>229</v>
      </c>
      <c r="R36" s="181" t="s">
        <v>55</v>
      </c>
      <c r="S36" s="17">
        <v>0.59745776645108739</v>
      </c>
      <c r="T36" s="80" t="s">
        <v>55</v>
      </c>
      <c r="U36" s="170">
        <v>784.93</v>
      </c>
      <c r="V36" s="17">
        <v>0.84844313245338121</v>
      </c>
      <c r="W36" s="53">
        <f t="shared" si="1"/>
        <v>376.76639999999998</v>
      </c>
      <c r="X36" s="53">
        <v>225.10201181781696</v>
      </c>
      <c r="Y36" s="148" t="s">
        <v>64</v>
      </c>
      <c r="Z36" s="144" t="s">
        <v>157</v>
      </c>
      <c r="AA36" s="30" t="s">
        <v>76</v>
      </c>
      <c r="AB36" s="84" t="s">
        <v>144</v>
      </c>
    </row>
    <row r="37" spans="1:28" ht="15.75" thickBot="1">
      <c r="A37" s="85">
        <v>35</v>
      </c>
      <c r="B37" s="86" t="s">
        <v>55</v>
      </c>
      <c r="C37" s="87">
        <v>35</v>
      </c>
      <c r="D37" s="86" t="s">
        <v>160</v>
      </c>
      <c r="E37" s="126">
        <v>41.468609999999998</v>
      </c>
      <c r="F37" s="126">
        <v>15.471640000000001</v>
      </c>
      <c r="G37" s="138">
        <v>10</v>
      </c>
      <c r="H37" s="88" t="s">
        <v>75</v>
      </c>
      <c r="I37" s="89">
        <v>41717</v>
      </c>
      <c r="J37" s="90">
        <v>41717</v>
      </c>
      <c r="K37" s="129" t="s">
        <v>215</v>
      </c>
      <c r="L37" s="25">
        <v>4</v>
      </c>
      <c r="M37" s="93">
        <v>2.36</v>
      </c>
      <c r="N37" s="164">
        <v>0.12</v>
      </c>
      <c r="O37" s="92">
        <v>2.650045474042011</v>
      </c>
      <c r="P37" s="140" t="s">
        <v>55</v>
      </c>
      <c r="Q37" s="51" t="s">
        <v>229</v>
      </c>
      <c r="R37" s="182" t="s">
        <v>55</v>
      </c>
      <c r="S37" s="49">
        <v>0.79325618024669597</v>
      </c>
      <c r="T37" s="131" t="s">
        <v>55</v>
      </c>
      <c r="U37" s="171">
        <v>640.22</v>
      </c>
      <c r="V37" s="92">
        <v>0.89055075587076016</v>
      </c>
      <c r="W37" s="173">
        <f t="shared" si="1"/>
        <v>307.30560000000003</v>
      </c>
      <c r="X37" s="173">
        <v>243.77206642441908</v>
      </c>
      <c r="Y37" s="150" t="s">
        <v>64</v>
      </c>
      <c r="Z37" s="151" t="s">
        <v>159</v>
      </c>
      <c r="AA37" s="132" t="s">
        <v>76</v>
      </c>
      <c r="AB37" s="152" t="s">
        <v>77</v>
      </c>
    </row>
    <row r="38" spans="1:28">
      <c r="A38" s="38">
        <v>36</v>
      </c>
      <c r="B38" s="124" t="s">
        <v>55</v>
      </c>
      <c r="C38" s="120">
        <v>36</v>
      </c>
      <c r="D38" s="108" t="s">
        <v>210</v>
      </c>
      <c r="E38" s="121">
        <v>41.452663889999997</v>
      </c>
      <c r="F38" s="121">
        <v>15.468669439999999</v>
      </c>
      <c r="G38" s="107">
        <v>10</v>
      </c>
      <c r="H38" s="107" t="s">
        <v>207</v>
      </c>
      <c r="I38" s="76" t="s">
        <v>55</v>
      </c>
      <c r="J38" s="78" t="s">
        <v>55</v>
      </c>
      <c r="K38" s="111" t="s">
        <v>63</v>
      </c>
      <c r="L38" s="76" t="s">
        <v>55</v>
      </c>
      <c r="M38" s="110">
        <v>0</v>
      </c>
      <c r="N38" s="76" t="s">
        <v>55</v>
      </c>
      <c r="O38" s="110">
        <v>0</v>
      </c>
      <c r="P38" s="78" t="s">
        <v>55</v>
      </c>
      <c r="Q38" s="111" t="s">
        <v>63</v>
      </c>
      <c r="R38" s="76" t="s">
        <v>55</v>
      </c>
      <c r="S38" s="110">
        <v>0</v>
      </c>
      <c r="T38" s="79" t="s">
        <v>55</v>
      </c>
      <c r="U38" s="75" t="s">
        <v>55</v>
      </c>
      <c r="V38" s="76" t="s">
        <v>55</v>
      </c>
      <c r="W38" s="76" t="s">
        <v>55</v>
      </c>
      <c r="X38" s="78" t="s">
        <v>55</v>
      </c>
      <c r="Y38" s="141" t="s">
        <v>63</v>
      </c>
      <c r="Z38" s="142" t="s">
        <v>55</v>
      </c>
      <c r="AA38" s="21" t="s">
        <v>55</v>
      </c>
      <c r="AB38" s="143" t="s">
        <v>55</v>
      </c>
    </row>
    <row r="39" spans="1:28">
      <c r="A39" s="44">
        <v>37</v>
      </c>
      <c r="B39" s="86" t="s">
        <v>55</v>
      </c>
      <c r="C39" s="87">
        <v>37</v>
      </c>
      <c r="D39" s="96" t="s">
        <v>214</v>
      </c>
      <c r="E39" s="122">
        <v>41.466681029999997</v>
      </c>
      <c r="F39" s="122">
        <v>15.477033560000001</v>
      </c>
      <c r="G39" s="95">
        <v>10</v>
      </c>
      <c r="H39" s="95" t="s">
        <v>141</v>
      </c>
      <c r="I39" s="17" t="s">
        <v>55</v>
      </c>
      <c r="J39" s="46" t="s">
        <v>55</v>
      </c>
      <c r="K39" s="100" t="s">
        <v>63</v>
      </c>
      <c r="L39" s="17" t="s">
        <v>55</v>
      </c>
      <c r="M39" s="98">
        <v>0</v>
      </c>
      <c r="N39" s="17" t="s">
        <v>55</v>
      </c>
      <c r="O39" s="98">
        <v>0</v>
      </c>
      <c r="P39" s="46" t="s">
        <v>55</v>
      </c>
      <c r="Q39" s="100" t="s">
        <v>63</v>
      </c>
      <c r="R39" s="17" t="s">
        <v>55</v>
      </c>
      <c r="S39" s="98">
        <v>0</v>
      </c>
      <c r="T39" s="80" t="s">
        <v>55</v>
      </c>
      <c r="U39" s="47" t="s">
        <v>55</v>
      </c>
      <c r="V39" s="17" t="s">
        <v>55</v>
      </c>
      <c r="W39" s="17" t="s">
        <v>55</v>
      </c>
      <c r="X39" s="46" t="s">
        <v>55</v>
      </c>
      <c r="Y39" s="112" t="s">
        <v>63</v>
      </c>
      <c r="Z39" s="47" t="s">
        <v>55</v>
      </c>
      <c r="AA39" s="17" t="s">
        <v>55</v>
      </c>
      <c r="AB39" s="46" t="s">
        <v>55</v>
      </c>
    </row>
    <row r="40" spans="1:28">
      <c r="A40" s="44">
        <v>38</v>
      </c>
      <c r="B40" s="86" t="s">
        <v>55</v>
      </c>
      <c r="C40" s="32">
        <v>38</v>
      </c>
      <c r="D40" s="96" t="s">
        <v>211</v>
      </c>
      <c r="E40" s="122">
        <v>41.433960570000004</v>
      </c>
      <c r="F40" s="122">
        <v>15.54322286</v>
      </c>
      <c r="G40" s="95">
        <v>10</v>
      </c>
      <c r="H40" s="95" t="s">
        <v>207</v>
      </c>
      <c r="I40" s="17" t="s">
        <v>55</v>
      </c>
      <c r="J40" s="46" t="s">
        <v>55</v>
      </c>
      <c r="K40" s="100" t="s">
        <v>63</v>
      </c>
      <c r="L40" s="17" t="s">
        <v>55</v>
      </c>
      <c r="M40" s="98">
        <v>0</v>
      </c>
      <c r="N40" s="17" t="s">
        <v>55</v>
      </c>
      <c r="O40" s="98">
        <v>0</v>
      </c>
      <c r="P40" s="46" t="s">
        <v>55</v>
      </c>
      <c r="Q40" s="100" t="s">
        <v>63</v>
      </c>
      <c r="R40" s="17" t="s">
        <v>55</v>
      </c>
      <c r="S40" s="98">
        <v>0</v>
      </c>
      <c r="T40" s="80" t="s">
        <v>55</v>
      </c>
      <c r="U40" s="47" t="s">
        <v>55</v>
      </c>
      <c r="V40" s="17" t="s">
        <v>55</v>
      </c>
      <c r="W40" s="17" t="s">
        <v>55</v>
      </c>
      <c r="X40" s="46" t="s">
        <v>55</v>
      </c>
      <c r="Y40" s="112" t="s">
        <v>63</v>
      </c>
      <c r="Z40" s="47" t="s">
        <v>55</v>
      </c>
      <c r="AA40" s="17" t="s">
        <v>55</v>
      </c>
      <c r="AB40" s="46" t="s">
        <v>55</v>
      </c>
    </row>
    <row r="41" spans="1:28">
      <c r="A41" s="44">
        <v>39</v>
      </c>
      <c r="B41" s="86" t="s">
        <v>55</v>
      </c>
      <c r="C41" s="87">
        <v>39</v>
      </c>
      <c r="D41" s="96" t="s">
        <v>212</v>
      </c>
      <c r="E41" s="122">
        <v>41.460710050000003</v>
      </c>
      <c r="F41" s="122">
        <v>15.54380525</v>
      </c>
      <c r="G41" s="95">
        <v>10</v>
      </c>
      <c r="H41" s="95" t="s">
        <v>208</v>
      </c>
      <c r="I41" s="17" t="s">
        <v>55</v>
      </c>
      <c r="J41" s="46" t="s">
        <v>55</v>
      </c>
      <c r="K41" s="100" t="s">
        <v>63</v>
      </c>
      <c r="L41" s="17" t="s">
        <v>55</v>
      </c>
      <c r="M41" s="98">
        <v>0</v>
      </c>
      <c r="N41" s="17" t="s">
        <v>55</v>
      </c>
      <c r="O41" s="98">
        <v>0</v>
      </c>
      <c r="P41" s="46" t="s">
        <v>55</v>
      </c>
      <c r="Q41" s="100" t="s">
        <v>63</v>
      </c>
      <c r="R41" s="17" t="s">
        <v>55</v>
      </c>
      <c r="S41" s="98">
        <v>0</v>
      </c>
      <c r="T41" s="80" t="s">
        <v>55</v>
      </c>
      <c r="U41" s="47" t="s">
        <v>55</v>
      </c>
      <c r="V41" s="17" t="s">
        <v>55</v>
      </c>
      <c r="W41" s="17" t="s">
        <v>55</v>
      </c>
      <c r="X41" s="46" t="s">
        <v>55</v>
      </c>
      <c r="Y41" s="112" t="s">
        <v>63</v>
      </c>
      <c r="Z41" s="47" t="s">
        <v>55</v>
      </c>
      <c r="AA41" s="17" t="s">
        <v>55</v>
      </c>
      <c r="AB41" s="46" t="s">
        <v>55</v>
      </c>
    </row>
    <row r="42" spans="1:28" ht="15.75" thickBot="1">
      <c r="A42" s="48">
        <v>40</v>
      </c>
      <c r="B42" s="73" t="s">
        <v>55</v>
      </c>
      <c r="C42" s="74">
        <v>40</v>
      </c>
      <c r="D42" s="104" t="s">
        <v>213</v>
      </c>
      <c r="E42" s="123">
        <v>41.428769440000003</v>
      </c>
      <c r="F42" s="123">
        <v>15.429002779999999</v>
      </c>
      <c r="G42" s="103">
        <v>10</v>
      </c>
      <c r="H42" s="103" t="s">
        <v>209</v>
      </c>
      <c r="I42" s="49" t="s">
        <v>55</v>
      </c>
      <c r="J42" s="50" t="s">
        <v>55</v>
      </c>
      <c r="K42" s="102" t="s">
        <v>63</v>
      </c>
      <c r="L42" s="49" t="s">
        <v>55</v>
      </c>
      <c r="M42" s="105">
        <v>0</v>
      </c>
      <c r="N42" s="49" t="s">
        <v>55</v>
      </c>
      <c r="O42" s="105">
        <v>0</v>
      </c>
      <c r="P42" s="50" t="s">
        <v>55</v>
      </c>
      <c r="Q42" s="102" t="s">
        <v>63</v>
      </c>
      <c r="R42" s="49" t="s">
        <v>55</v>
      </c>
      <c r="S42" s="105">
        <v>0</v>
      </c>
      <c r="T42" s="131" t="s">
        <v>55</v>
      </c>
      <c r="U42" s="51" t="s">
        <v>55</v>
      </c>
      <c r="V42" s="49" t="s">
        <v>55</v>
      </c>
      <c r="W42" s="49" t="s">
        <v>55</v>
      </c>
      <c r="X42" s="50" t="s">
        <v>55</v>
      </c>
      <c r="Y42" s="113" t="s">
        <v>63</v>
      </c>
      <c r="Z42" s="51" t="s">
        <v>55</v>
      </c>
      <c r="AA42" s="49" t="s">
        <v>55</v>
      </c>
      <c r="AB42" s="50" t="s">
        <v>55</v>
      </c>
    </row>
    <row r="43" spans="1:28">
      <c r="Z43" s="81"/>
    </row>
    <row r="44" spans="1:28">
      <c r="Z44" s="81"/>
    </row>
    <row r="45" spans="1:28">
      <c r="Z45" s="81"/>
    </row>
    <row r="46" spans="1:28">
      <c r="Z46" s="81"/>
    </row>
    <row r="47" spans="1:28">
      <c r="Z47" s="81"/>
    </row>
    <row r="48" spans="1:28">
      <c r="Z48" s="81"/>
    </row>
    <row r="49" spans="26:26">
      <c r="Z49" s="81"/>
    </row>
    <row r="50" spans="26:26">
      <c r="Z50" s="81"/>
    </row>
    <row r="51" spans="26:26">
      <c r="Z51" s="81"/>
    </row>
    <row r="52" spans="26:26">
      <c r="Z52" s="81"/>
    </row>
    <row r="53" spans="26:26">
      <c r="Z53" s="81"/>
    </row>
    <row r="54" spans="26:26">
      <c r="Z54" s="81"/>
    </row>
    <row r="55" spans="26:26">
      <c r="Z55" s="81"/>
    </row>
    <row r="56" spans="26:26">
      <c r="Z56" s="81"/>
    </row>
    <row r="57" spans="26:26">
      <c r="Z57" s="81"/>
    </row>
    <row r="58" spans="26:26">
      <c r="Z58" s="81"/>
    </row>
    <row r="59" spans="26:26">
      <c r="Z59" s="81"/>
    </row>
    <row r="60" spans="26:26">
      <c r="Z60" s="81"/>
    </row>
    <row r="61" spans="26:26">
      <c r="Z61" s="81"/>
    </row>
    <row r="62" spans="26:26">
      <c r="Z62" s="81"/>
    </row>
    <row r="63" spans="26:26">
      <c r="Z63" s="82"/>
    </row>
    <row r="64" spans="26:26">
      <c r="Z64" s="81"/>
    </row>
    <row r="65" spans="26:26">
      <c r="Z65" s="81"/>
    </row>
    <row r="66" spans="26:26">
      <c r="Z66" s="81"/>
    </row>
    <row r="67" spans="26:26">
      <c r="Z67" s="81"/>
    </row>
    <row r="68" spans="26:26">
      <c r="Z68" s="81"/>
    </row>
  </sheetData>
  <mergeCells count="17">
    <mergeCell ref="K1:P1"/>
    <mergeCell ref="Q1:T1"/>
    <mergeCell ref="Z1:Z2"/>
    <mergeCell ref="AA1:AA2"/>
    <mergeCell ref="AB1:AB2"/>
    <mergeCell ref="U1:X1"/>
    <mergeCell ref="Y1:Y2"/>
    <mergeCell ref="A1:A2"/>
    <mergeCell ref="B1:B2"/>
    <mergeCell ref="C1:C2"/>
    <mergeCell ref="D1:D2"/>
    <mergeCell ref="E1:E2"/>
    <mergeCell ref="G1:G2"/>
    <mergeCell ref="H1:H2"/>
    <mergeCell ref="I1:I2"/>
    <mergeCell ref="J1:J2"/>
    <mergeCell ref="F1:F2"/>
  </mergeCells>
  <pageMargins left="0.7" right="0.7" top="0.75" bottom="0.75" header="0.3" footer="0.3"/>
  <pageSetup paperSize="9" orientation="portrait" horizontalDpi="0" verticalDpi="0" r:id="rId1"/>
  <ignoredErrors>
    <ignoredError sqref="AB3:AB27 AB29:AB3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F38"/>
  <sheetViews>
    <sheetView workbookViewId="0">
      <selection activeCell="O23" sqref="O23"/>
    </sheetView>
  </sheetViews>
  <sheetFormatPr baseColWidth="10" defaultRowHeight="15"/>
  <cols>
    <col min="3" max="3" width="11.42578125" style="12"/>
    <col min="7" max="7" width="11.42578125" customWidth="1"/>
    <col min="8" max="8" width="15.7109375" style="12" customWidth="1"/>
    <col min="9" max="10" width="11.42578125" customWidth="1"/>
    <col min="11" max="11" width="18.7109375" style="26" customWidth="1"/>
    <col min="12" max="14" width="11.42578125" customWidth="1"/>
    <col min="15" max="15" width="11.5703125" customWidth="1"/>
    <col min="16" max="16" width="11.42578125" customWidth="1"/>
    <col min="17" max="17" width="18.85546875" customWidth="1"/>
    <col min="18" max="18" width="11.42578125" customWidth="1"/>
    <col min="19" max="19" width="12.5703125" customWidth="1"/>
    <col min="20" max="28" width="11.42578125" customWidth="1"/>
    <col min="29" max="29" width="37.5703125" customWidth="1"/>
    <col min="30" max="30" width="11.42578125" customWidth="1"/>
    <col min="31" max="31" width="19.42578125" customWidth="1"/>
    <col min="32" max="32" width="11.42578125" customWidth="1"/>
  </cols>
  <sheetData>
    <row r="1" spans="1:32" s="1" customFormat="1" ht="30" customHeight="1">
      <c r="A1" s="231" t="s">
        <v>45</v>
      </c>
      <c r="B1" s="233" t="s">
        <v>46</v>
      </c>
      <c r="C1" s="227" t="s">
        <v>0</v>
      </c>
      <c r="D1" s="227" t="s">
        <v>12</v>
      </c>
      <c r="E1" s="227" t="s">
        <v>43</v>
      </c>
      <c r="F1" s="227" t="s">
        <v>44</v>
      </c>
      <c r="G1" s="227" t="s">
        <v>1</v>
      </c>
      <c r="H1" s="227" t="s">
        <v>2</v>
      </c>
      <c r="I1" s="227" t="s">
        <v>3</v>
      </c>
      <c r="J1" s="229" t="s">
        <v>4</v>
      </c>
      <c r="K1" s="235" t="s">
        <v>5</v>
      </c>
      <c r="L1" s="236"/>
      <c r="M1" s="236"/>
      <c r="N1" s="236"/>
      <c r="O1" s="236"/>
      <c r="P1" s="237"/>
      <c r="Q1" s="238" t="s">
        <v>9</v>
      </c>
      <c r="R1" s="238"/>
      <c r="S1" s="238"/>
      <c r="T1" s="239"/>
      <c r="U1" s="249" t="s">
        <v>10</v>
      </c>
      <c r="V1" s="250"/>
      <c r="W1" s="250"/>
      <c r="X1" s="251"/>
      <c r="Y1" s="231" t="s">
        <v>11</v>
      </c>
      <c r="Z1" s="233"/>
      <c r="AA1" s="227"/>
      <c r="AB1" s="229"/>
      <c r="AC1" s="244" t="s">
        <v>41</v>
      </c>
      <c r="AD1" s="240" t="s">
        <v>67</v>
      </c>
      <c r="AE1" s="240" t="s">
        <v>71</v>
      </c>
      <c r="AF1" s="242" t="s">
        <v>72</v>
      </c>
    </row>
    <row r="2" spans="1:32" s="1" customFormat="1" ht="26.25" thickBot="1">
      <c r="A2" s="246"/>
      <c r="B2" s="247"/>
      <c r="C2" s="248"/>
      <c r="D2" s="248"/>
      <c r="E2" s="248"/>
      <c r="F2" s="248"/>
      <c r="G2" s="248"/>
      <c r="H2" s="248"/>
      <c r="I2" s="248"/>
      <c r="J2" s="252"/>
      <c r="K2" s="58" t="s">
        <v>8</v>
      </c>
      <c r="L2" s="59" t="s">
        <v>6</v>
      </c>
      <c r="M2" s="59" t="s">
        <v>7</v>
      </c>
      <c r="N2" s="59" t="s">
        <v>26</v>
      </c>
      <c r="O2" s="59" t="s">
        <v>5</v>
      </c>
      <c r="P2" s="60" t="s">
        <v>26</v>
      </c>
      <c r="Q2" s="61" t="s">
        <v>8</v>
      </c>
      <c r="R2" s="62" t="s">
        <v>6</v>
      </c>
      <c r="S2" s="62" t="s">
        <v>9</v>
      </c>
      <c r="T2" s="63" t="s">
        <v>26</v>
      </c>
      <c r="U2" s="64" t="s">
        <v>8</v>
      </c>
      <c r="V2" s="65" t="s">
        <v>6</v>
      </c>
      <c r="W2" s="65" t="s">
        <v>10</v>
      </c>
      <c r="X2" s="66" t="s">
        <v>26</v>
      </c>
      <c r="Y2" s="67" t="s">
        <v>68</v>
      </c>
      <c r="Z2" s="68" t="s">
        <v>52</v>
      </c>
      <c r="AA2" s="69" t="s">
        <v>69</v>
      </c>
      <c r="AB2" s="153" t="s">
        <v>70</v>
      </c>
      <c r="AC2" s="245"/>
      <c r="AD2" s="241"/>
      <c r="AE2" s="241"/>
      <c r="AF2" s="243"/>
    </row>
    <row r="3" spans="1:32">
      <c r="A3" s="54">
        <v>1</v>
      </c>
      <c r="B3" s="70" t="s">
        <v>55</v>
      </c>
      <c r="C3" s="107">
        <v>1</v>
      </c>
      <c r="D3" s="108" t="s">
        <v>74</v>
      </c>
      <c r="E3" s="109">
        <v>41.467239999999997</v>
      </c>
      <c r="F3" s="109">
        <v>15.48734</v>
      </c>
      <c r="G3" s="107">
        <v>10</v>
      </c>
      <c r="H3" s="107" t="s">
        <v>75</v>
      </c>
      <c r="I3" s="40">
        <v>41772</v>
      </c>
      <c r="J3" s="41">
        <v>41772</v>
      </c>
      <c r="K3" s="128" t="s">
        <v>215</v>
      </c>
      <c r="L3" s="25">
        <v>4</v>
      </c>
      <c r="M3" s="108">
        <v>3.74</v>
      </c>
      <c r="N3" s="165">
        <v>0.38</v>
      </c>
      <c r="O3" s="110">
        <v>4.0108206486772167</v>
      </c>
      <c r="P3" s="97" t="s">
        <v>55</v>
      </c>
      <c r="Q3" s="75" t="s">
        <v>229</v>
      </c>
      <c r="R3" s="76" t="s">
        <v>55</v>
      </c>
      <c r="S3" s="110">
        <v>0.92687605343689372</v>
      </c>
      <c r="T3" s="79" t="s">
        <v>55</v>
      </c>
      <c r="U3" s="75" t="s">
        <v>55</v>
      </c>
      <c r="V3" s="76" t="s">
        <v>55</v>
      </c>
      <c r="W3" s="76" t="s">
        <v>55</v>
      </c>
      <c r="X3" s="78" t="s">
        <v>55</v>
      </c>
      <c r="Y3" s="174">
        <v>147.21</v>
      </c>
      <c r="Z3" s="110">
        <v>0.93247749715097972</v>
      </c>
      <c r="AA3" s="177">
        <f t="shared" ref="AA3:AA27" si="0">Y3*0.48</f>
        <v>70.660799999999995</v>
      </c>
      <c r="AB3" s="177">
        <v>65.493803436693653</v>
      </c>
      <c r="AC3" s="154"/>
      <c r="AD3" s="133" t="s">
        <v>161</v>
      </c>
      <c r="AE3" s="134" t="s">
        <v>162</v>
      </c>
      <c r="AF3" s="155" t="s">
        <v>163</v>
      </c>
    </row>
    <row r="4" spans="1:32">
      <c r="A4" s="55">
        <v>2</v>
      </c>
      <c r="B4" s="56" t="s">
        <v>55</v>
      </c>
      <c r="C4" s="95">
        <v>2</v>
      </c>
      <c r="D4" s="96" t="s">
        <v>79</v>
      </c>
      <c r="E4" s="33">
        <v>41.46707</v>
      </c>
      <c r="F4" s="33">
        <v>15.498229</v>
      </c>
      <c r="G4" s="95">
        <v>10</v>
      </c>
      <c r="H4" s="95" t="s">
        <v>75</v>
      </c>
      <c r="I4" s="43">
        <v>41772</v>
      </c>
      <c r="J4" s="45">
        <v>41772</v>
      </c>
      <c r="K4" s="129" t="s">
        <v>215</v>
      </c>
      <c r="L4" s="25">
        <v>4</v>
      </c>
      <c r="M4" s="96">
        <v>5.77</v>
      </c>
      <c r="N4" s="34">
        <v>0.72</v>
      </c>
      <c r="O4" s="98">
        <v>5.9680216582514394</v>
      </c>
      <c r="P4" s="99" t="s">
        <v>55</v>
      </c>
      <c r="Q4" s="47" t="s">
        <v>229</v>
      </c>
      <c r="R4" s="17" t="s">
        <v>55</v>
      </c>
      <c r="S4" s="98">
        <v>0.98476121707471453</v>
      </c>
      <c r="T4" s="80" t="s">
        <v>55</v>
      </c>
      <c r="U4" s="47" t="s">
        <v>55</v>
      </c>
      <c r="V4" s="17" t="s">
        <v>55</v>
      </c>
      <c r="W4" s="17" t="s">
        <v>55</v>
      </c>
      <c r="X4" s="46" t="s">
        <v>55</v>
      </c>
      <c r="Y4" s="175">
        <v>97.8</v>
      </c>
      <c r="Z4" s="98">
        <v>0.96681954765066025</v>
      </c>
      <c r="AA4" s="52">
        <f t="shared" si="0"/>
        <v>46.943999999999996</v>
      </c>
      <c r="AB4" s="52">
        <v>46.228630574355392</v>
      </c>
      <c r="AC4" s="100" t="s">
        <v>165</v>
      </c>
      <c r="AD4" s="95" t="s">
        <v>164</v>
      </c>
      <c r="AE4" s="96" t="s">
        <v>162</v>
      </c>
      <c r="AF4" s="101" t="s">
        <v>83</v>
      </c>
    </row>
    <row r="5" spans="1:32">
      <c r="A5" s="55">
        <v>3</v>
      </c>
      <c r="B5" s="56" t="s">
        <v>55</v>
      </c>
      <c r="C5" s="95">
        <v>3</v>
      </c>
      <c r="D5" s="96" t="s">
        <v>81</v>
      </c>
      <c r="E5" s="33">
        <v>41.465643999999998</v>
      </c>
      <c r="F5" s="33">
        <v>15.500431000000001</v>
      </c>
      <c r="G5" s="95">
        <v>10</v>
      </c>
      <c r="H5" s="95" t="s">
        <v>82</v>
      </c>
      <c r="I5" s="43">
        <v>41772</v>
      </c>
      <c r="J5" s="45">
        <v>41772</v>
      </c>
      <c r="K5" s="129" t="s">
        <v>215</v>
      </c>
      <c r="L5" s="25">
        <v>4</v>
      </c>
      <c r="M5" s="96">
        <v>3.15</v>
      </c>
      <c r="N5" s="34">
        <v>0.31</v>
      </c>
      <c r="O5" s="98">
        <v>3.4351519133934412</v>
      </c>
      <c r="P5" s="99" t="s">
        <v>55</v>
      </c>
      <c r="Q5" s="47" t="s">
        <v>229</v>
      </c>
      <c r="R5" s="17" t="s">
        <v>55</v>
      </c>
      <c r="S5" s="98">
        <v>0.88540933179362791</v>
      </c>
      <c r="T5" s="80" t="s">
        <v>55</v>
      </c>
      <c r="U5" s="47" t="s">
        <v>55</v>
      </c>
      <c r="V5" s="17" t="s">
        <v>55</v>
      </c>
      <c r="W5" s="17" t="s">
        <v>55</v>
      </c>
      <c r="X5" s="46" t="s">
        <v>55</v>
      </c>
      <c r="Y5" s="175">
        <v>97.8</v>
      </c>
      <c r="Z5" s="98">
        <v>0.91699001366383481</v>
      </c>
      <c r="AA5" s="52">
        <f t="shared" si="0"/>
        <v>46.943999999999996</v>
      </c>
      <c r="AB5" s="52">
        <v>41.564655671720061</v>
      </c>
      <c r="AC5" s="100" t="s">
        <v>129</v>
      </c>
      <c r="AD5" s="95" t="s">
        <v>166</v>
      </c>
      <c r="AE5" s="96" t="s">
        <v>167</v>
      </c>
      <c r="AF5" s="101" t="s">
        <v>168</v>
      </c>
    </row>
    <row r="6" spans="1:32">
      <c r="A6" s="55">
        <v>4</v>
      </c>
      <c r="B6" s="56" t="s">
        <v>55</v>
      </c>
      <c r="C6" s="95">
        <v>4</v>
      </c>
      <c r="D6" s="96" t="s">
        <v>85</v>
      </c>
      <c r="E6" s="33">
        <v>41.469441000000003</v>
      </c>
      <c r="F6" s="33">
        <v>15.509474000000001</v>
      </c>
      <c r="G6" s="95">
        <v>10</v>
      </c>
      <c r="H6" s="95" t="s">
        <v>75</v>
      </c>
      <c r="I6" s="43">
        <v>41772</v>
      </c>
      <c r="J6" s="45">
        <v>41772</v>
      </c>
      <c r="K6" s="129" t="s">
        <v>215</v>
      </c>
      <c r="L6" s="25">
        <v>4</v>
      </c>
      <c r="M6" s="96">
        <v>3.56</v>
      </c>
      <c r="N6" s="36">
        <v>0.28999999999999998</v>
      </c>
      <c r="O6" s="98">
        <v>3.8358484339787786</v>
      </c>
      <c r="P6" s="99" t="s">
        <v>55</v>
      </c>
      <c r="Q6" s="47" t="s">
        <v>229</v>
      </c>
      <c r="R6" s="17" t="s">
        <v>55</v>
      </c>
      <c r="S6" s="98">
        <v>0.91608841116676898</v>
      </c>
      <c r="T6" s="80" t="s">
        <v>55</v>
      </c>
      <c r="U6" s="47" t="s">
        <v>55</v>
      </c>
      <c r="V6" s="17" t="s">
        <v>55</v>
      </c>
      <c r="W6" s="17" t="s">
        <v>55</v>
      </c>
      <c r="X6" s="46" t="s">
        <v>55</v>
      </c>
      <c r="Y6" s="170">
        <v>147.21</v>
      </c>
      <c r="Z6" s="98">
        <v>0.92808672221372113</v>
      </c>
      <c r="AA6" s="52">
        <f t="shared" si="0"/>
        <v>70.660799999999995</v>
      </c>
      <c r="AB6" s="52">
        <v>64.731540003772821</v>
      </c>
      <c r="AC6" s="100" t="s">
        <v>64</v>
      </c>
      <c r="AD6" s="95" t="s">
        <v>169</v>
      </c>
      <c r="AE6" s="96" t="s">
        <v>162</v>
      </c>
      <c r="AF6" s="101" t="s">
        <v>170</v>
      </c>
    </row>
    <row r="7" spans="1:32">
      <c r="A7" s="55">
        <v>5</v>
      </c>
      <c r="B7" s="56" t="s">
        <v>55</v>
      </c>
      <c r="C7" s="95">
        <v>5</v>
      </c>
      <c r="D7" s="96" t="s">
        <v>88</v>
      </c>
      <c r="E7" s="33">
        <v>41.469268</v>
      </c>
      <c r="F7" s="33">
        <v>15.513579999999999</v>
      </c>
      <c r="G7" s="95">
        <v>10</v>
      </c>
      <c r="H7" s="95" t="s">
        <v>82</v>
      </c>
      <c r="I7" s="43">
        <v>41772</v>
      </c>
      <c r="J7" s="45">
        <v>41772</v>
      </c>
      <c r="K7" s="129" t="s">
        <v>215</v>
      </c>
      <c r="L7" s="25">
        <v>4</v>
      </c>
      <c r="M7" s="96">
        <v>3.49</v>
      </c>
      <c r="N7" s="36">
        <v>0.16</v>
      </c>
      <c r="O7" s="98">
        <v>3.7676653036418237</v>
      </c>
      <c r="P7" s="99" t="s">
        <v>55</v>
      </c>
      <c r="Q7" s="47" t="s">
        <v>229</v>
      </c>
      <c r="R7" s="17" t="s">
        <v>55</v>
      </c>
      <c r="S7" s="98">
        <v>0.91148633473801821</v>
      </c>
      <c r="T7" s="80" t="s">
        <v>55</v>
      </c>
      <c r="U7" s="47" t="s">
        <v>55</v>
      </c>
      <c r="V7" s="17" t="s">
        <v>55</v>
      </c>
      <c r="W7" s="17" t="s">
        <v>55</v>
      </c>
      <c r="X7" s="46" t="s">
        <v>55</v>
      </c>
      <c r="Y7" s="170">
        <v>147.21</v>
      </c>
      <c r="Z7" s="98">
        <v>0.92630308658960969</v>
      </c>
      <c r="AA7" s="52">
        <f t="shared" si="0"/>
        <v>70.660799999999995</v>
      </c>
      <c r="AB7" s="52">
        <v>64.40635360165615</v>
      </c>
      <c r="AC7" s="100" t="s">
        <v>64</v>
      </c>
      <c r="AD7" s="95" t="s">
        <v>171</v>
      </c>
      <c r="AE7" s="96" t="s">
        <v>167</v>
      </c>
      <c r="AF7" s="101" t="s">
        <v>172</v>
      </c>
    </row>
    <row r="8" spans="1:32">
      <c r="A8" s="55">
        <v>6</v>
      </c>
      <c r="B8" s="56" t="s">
        <v>55</v>
      </c>
      <c r="C8" s="95">
        <v>6</v>
      </c>
      <c r="D8" s="96" t="s">
        <v>91</v>
      </c>
      <c r="E8" s="33">
        <v>41.469161999999997</v>
      </c>
      <c r="F8" s="33">
        <v>15.501682000000001</v>
      </c>
      <c r="G8" s="95">
        <v>10</v>
      </c>
      <c r="H8" s="95" t="s">
        <v>75</v>
      </c>
      <c r="I8" s="43">
        <v>41772</v>
      </c>
      <c r="J8" s="45">
        <v>41772</v>
      </c>
      <c r="K8" s="129" t="s">
        <v>215</v>
      </c>
      <c r="L8" s="25">
        <v>4</v>
      </c>
      <c r="M8" s="96">
        <v>3.56</v>
      </c>
      <c r="N8" s="34">
        <v>0.25</v>
      </c>
      <c r="O8" s="98">
        <v>3.8358484339787786</v>
      </c>
      <c r="P8" s="99" t="s">
        <v>55</v>
      </c>
      <c r="Q8" s="47" t="s">
        <v>229</v>
      </c>
      <c r="R8" s="17" t="s">
        <v>55</v>
      </c>
      <c r="S8" s="98">
        <v>0.91608841116676898</v>
      </c>
      <c r="T8" s="80" t="s">
        <v>55</v>
      </c>
      <c r="U8" s="47" t="s">
        <v>55</v>
      </c>
      <c r="V8" s="17" t="s">
        <v>55</v>
      </c>
      <c r="W8" s="17" t="s">
        <v>55</v>
      </c>
      <c r="X8" s="46" t="s">
        <v>55</v>
      </c>
      <c r="Y8" s="175">
        <v>97.8</v>
      </c>
      <c r="Z8" s="98">
        <v>0.92808672221372113</v>
      </c>
      <c r="AA8" s="52">
        <f t="shared" si="0"/>
        <v>46.943999999999996</v>
      </c>
      <c r="AB8" s="52">
        <v>43.004854373812798</v>
      </c>
      <c r="AC8" s="100" t="s">
        <v>174</v>
      </c>
      <c r="AD8" s="95" t="s">
        <v>173</v>
      </c>
      <c r="AE8" s="96" t="s">
        <v>162</v>
      </c>
      <c r="AF8" s="101" t="s">
        <v>83</v>
      </c>
    </row>
    <row r="9" spans="1:32">
      <c r="A9" s="55">
        <v>7</v>
      </c>
      <c r="B9" s="56" t="s">
        <v>55</v>
      </c>
      <c r="C9" s="95">
        <v>7</v>
      </c>
      <c r="D9" s="96" t="s">
        <v>93</v>
      </c>
      <c r="E9" s="33">
        <v>41.466614999999997</v>
      </c>
      <c r="F9" s="33">
        <v>15.517016</v>
      </c>
      <c r="G9" s="95">
        <v>10</v>
      </c>
      <c r="H9" s="95" t="s">
        <v>75</v>
      </c>
      <c r="I9" s="43">
        <v>41772</v>
      </c>
      <c r="J9" s="45">
        <v>41772</v>
      </c>
      <c r="K9" s="129" t="s">
        <v>215</v>
      </c>
      <c r="L9" s="25">
        <v>4</v>
      </c>
      <c r="M9" s="96">
        <v>3.81</v>
      </c>
      <c r="N9" s="34">
        <v>0.31</v>
      </c>
      <c r="O9" s="98">
        <v>4.0787413422782732</v>
      </c>
      <c r="P9" s="99" t="s">
        <v>55</v>
      </c>
      <c r="Q9" s="47" t="s">
        <v>229</v>
      </c>
      <c r="R9" s="17" t="s">
        <v>55</v>
      </c>
      <c r="S9" s="98">
        <v>0.93069402633142795</v>
      </c>
      <c r="T9" s="80" t="s">
        <v>55</v>
      </c>
      <c r="U9" s="47" t="s">
        <v>55</v>
      </c>
      <c r="V9" s="17" t="s">
        <v>55</v>
      </c>
      <c r="W9" s="17" t="s">
        <v>55</v>
      </c>
      <c r="X9" s="46" t="s">
        <v>55</v>
      </c>
      <c r="Y9" s="175">
        <v>147.21</v>
      </c>
      <c r="Z9" s="98">
        <v>0.93411169776993952</v>
      </c>
      <c r="AA9" s="52">
        <f t="shared" si="0"/>
        <v>70.660799999999995</v>
      </c>
      <c r="AB9" s="52">
        <v>65.763584455799759</v>
      </c>
      <c r="AC9" s="100" t="s">
        <v>64</v>
      </c>
      <c r="AD9" s="95" t="s">
        <v>175</v>
      </c>
      <c r="AE9" s="96" t="s">
        <v>162</v>
      </c>
      <c r="AF9" s="101" t="s">
        <v>83</v>
      </c>
    </row>
    <row r="10" spans="1:32">
      <c r="A10" s="55">
        <v>8</v>
      </c>
      <c r="B10" s="56" t="s">
        <v>55</v>
      </c>
      <c r="C10" s="95">
        <v>8</v>
      </c>
      <c r="D10" s="96" t="s">
        <v>95</v>
      </c>
      <c r="E10" s="33">
        <v>41.464820000000003</v>
      </c>
      <c r="F10" s="33">
        <v>15.50811</v>
      </c>
      <c r="G10" s="95">
        <v>10</v>
      </c>
      <c r="H10" s="95" t="s">
        <v>75</v>
      </c>
      <c r="I10" s="43">
        <v>41768</v>
      </c>
      <c r="J10" s="45">
        <v>41768</v>
      </c>
      <c r="K10" s="129" t="s">
        <v>215</v>
      </c>
      <c r="L10" s="25">
        <v>4</v>
      </c>
      <c r="M10" s="96">
        <v>1.96</v>
      </c>
      <c r="N10" s="34">
        <v>0.34</v>
      </c>
      <c r="O10" s="98">
        <v>2.2422976447941676</v>
      </c>
      <c r="P10" s="99" t="s">
        <v>55</v>
      </c>
      <c r="Q10" s="47" t="s">
        <v>229</v>
      </c>
      <c r="R10" s="17" t="s">
        <v>55</v>
      </c>
      <c r="S10" s="98">
        <v>0.72333060381930359</v>
      </c>
      <c r="T10" s="80" t="s">
        <v>55</v>
      </c>
      <c r="U10" s="47" t="s">
        <v>55</v>
      </c>
      <c r="V10" s="17" t="s">
        <v>55</v>
      </c>
      <c r="W10" s="17" t="s">
        <v>55</v>
      </c>
      <c r="X10" s="46" t="s">
        <v>55</v>
      </c>
      <c r="Y10" s="175">
        <v>879.74</v>
      </c>
      <c r="Z10" s="98">
        <v>0.8741034021734071</v>
      </c>
      <c r="AA10" s="52">
        <f t="shared" si="0"/>
        <v>422.27519999999998</v>
      </c>
      <c r="AB10" s="52">
        <v>305.44457539391715</v>
      </c>
      <c r="AC10" s="100" t="s">
        <v>64</v>
      </c>
      <c r="AD10" s="95" t="s">
        <v>176</v>
      </c>
      <c r="AE10" s="96" t="s">
        <v>177</v>
      </c>
      <c r="AF10" s="101" t="s">
        <v>170</v>
      </c>
    </row>
    <row r="11" spans="1:32">
      <c r="A11" s="55">
        <v>9</v>
      </c>
      <c r="B11" s="56" t="s">
        <v>55</v>
      </c>
      <c r="C11" s="95">
        <v>9</v>
      </c>
      <c r="D11" s="96" t="s">
        <v>97</v>
      </c>
      <c r="E11" s="33">
        <v>41.462031000000003</v>
      </c>
      <c r="F11" s="33">
        <v>15.507823999999999</v>
      </c>
      <c r="G11" s="95">
        <v>10</v>
      </c>
      <c r="H11" s="95" t="s">
        <v>82</v>
      </c>
      <c r="I11" s="43">
        <v>41772</v>
      </c>
      <c r="J11" s="45">
        <v>41772</v>
      </c>
      <c r="K11" s="129" t="s">
        <v>215</v>
      </c>
      <c r="L11" s="25">
        <v>4</v>
      </c>
      <c r="M11" s="96">
        <v>5.4</v>
      </c>
      <c r="N11" s="34">
        <v>0.8</v>
      </c>
      <c r="O11" s="98">
        <v>5.6119519323819267</v>
      </c>
      <c r="P11" s="99" t="s">
        <v>55</v>
      </c>
      <c r="Q11" s="47" t="s">
        <v>229</v>
      </c>
      <c r="R11" s="17" t="s">
        <v>55</v>
      </c>
      <c r="S11" s="98">
        <v>0.97969807954172561</v>
      </c>
      <c r="T11" s="80" t="s">
        <v>55</v>
      </c>
      <c r="U11" s="47" t="s">
        <v>55</v>
      </c>
      <c r="V11" s="17" t="s">
        <v>55</v>
      </c>
      <c r="W11" s="17" t="s">
        <v>55</v>
      </c>
      <c r="X11" s="46" t="s">
        <v>55</v>
      </c>
      <c r="Y11" s="175">
        <v>121.26</v>
      </c>
      <c r="Z11" s="98">
        <v>0.96223204779090732</v>
      </c>
      <c r="AA11" s="52">
        <f t="shared" si="0"/>
        <v>58.204799999999999</v>
      </c>
      <c r="AB11" s="52">
        <v>57.023130780110229</v>
      </c>
      <c r="AC11" s="100" t="s">
        <v>64</v>
      </c>
      <c r="AD11" s="95" t="s">
        <v>178</v>
      </c>
      <c r="AE11" s="96" t="s">
        <v>167</v>
      </c>
      <c r="AF11" s="101" t="s">
        <v>172</v>
      </c>
    </row>
    <row r="12" spans="1:32">
      <c r="A12" s="55">
        <v>10</v>
      </c>
      <c r="B12" s="56" t="s">
        <v>55</v>
      </c>
      <c r="C12" s="95">
        <v>10</v>
      </c>
      <c r="D12" s="96" t="s">
        <v>99</v>
      </c>
      <c r="E12" s="33">
        <v>41.464590999999999</v>
      </c>
      <c r="F12" s="33">
        <v>15.514367</v>
      </c>
      <c r="G12" s="95">
        <v>10</v>
      </c>
      <c r="H12" s="95" t="s">
        <v>75</v>
      </c>
      <c r="I12" s="43">
        <v>41772</v>
      </c>
      <c r="J12" s="45">
        <v>41772</v>
      </c>
      <c r="K12" s="129" t="s">
        <v>215</v>
      </c>
      <c r="L12" s="25">
        <v>4</v>
      </c>
      <c r="M12" s="96">
        <v>2.34</v>
      </c>
      <c r="N12" s="34">
        <v>0.13</v>
      </c>
      <c r="O12" s="98">
        <v>2.6298578769629257</v>
      </c>
      <c r="P12" s="99" t="s">
        <v>55</v>
      </c>
      <c r="Q12" s="47" t="s">
        <v>229</v>
      </c>
      <c r="R12" s="17" t="s">
        <v>55</v>
      </c>
      <c r="S12" s="98">
        <v>0.79019301197541703</v>
      </c>
      <c r="T12" s="80" t="s">
        <v>55</v>
      </c>
      <c r="U12" s="47" t="s">
        <v>55</v>
      </c>
      <c r="V12" s="17" t="s">
        <v>55</v>
      </c>
      <c r="W12" s="17" t="s">
        <v>55</v>
      </c>
      <c r="X12" s="46" t="s">
        <v>55</v>
      </c>
      <c r="Y12" s="175">
        <v>121.26</v>
      </c>
      <c r="Z12" s="98">
        <v>0.88978192338756101</v>
      </c>
      <c r="AA12" s="52">
        <f t="shared" si="0"/>
        <v>58.204799999999999</v>
      </c>
      <c r="AB12" s="52">
        <v>45.993026223426753</v>
      </c>
      <c r="AC12" s="100" t="s">
        <v>64</v>
      </c>
      <c r="AD12" s="95" t="s">
        <v>179</v>
      </c>
      <c r="AE12" s="96" t="s">
        <v>162</v>
      </c>
      <c r="AF12" s="101" t="s">
        <v>83</v>
      </c>
    </row>
    <row r="13" spans="1:32">
      <c r="A13" s="55">
        <v>11</v>
      </c>
      <c r="B13" s="56" t="s">
        <v>55</v>
      </c>
      <c r="C13" s="95">
        <v>11</v>
      </c>
      <c r="D13" s="96" t="s">
        <v>101</v>
      </c>
      <c r="E13" s="33">
        <v>41.459800000000001</v>
      </c>
      <c r="F13" s="33">
        <v>15.504630000000001</v>
      </c>
      <c r="G13" s="95">
        <v>10</v>
      </c>
      <c r="H13" s="95" t="s">
        <v>75</v>
      </c>
      <c r="I13" s="43">
        <v>41772</v>
      </c>
      <c r="J13" s="45">
        <v>41772</v>
      </c>
      <c r="K13" s="129" t="s">
        <v>215</v>
      </c>
      <c r="L13" s="25">
        <v>4</v>
      </c>
      <c r="M13" s="96">
        <v>2.36</v>
      </c>
      <c r="N13" s="34">
        <v>0.35</v>
      </c>
      <c r="O13" s="98">
        <v>2.650045474042011</v>
      </c>
      <c r="P13" s="99" t="s">
        <v>55</v>
      </c>
      <c r="Q13" s="47" t="s">
        <v>229</v>
      </c>
      <c r="R13" s="17" t="s">
        <v>55</v>
      </c>
      <c r="S13" s="98">
        <v>0.79325618024669597</v>
      </c>
      <c r="T13" s="80" t="s">
        <v>55</v>
      </c>
      <c r="U13" s="47" t="s">
        <v>55</v>
      </c>
      <c r="V13" s="17" t="s">
        <v>55</v>
      </c>
      <c r="W13" s="17" t="s">
        <v>55</v>
      </c>
      <c r="X13" s="46" t="s">
        <v>55</v>
      </c>
      <c r="Y13" s="175">
        <v>897.21</v>
      </c>
      <c r="Z13" s="98">
        <v>0.89055075587076016</v>
      </c>
      <c r="AA13" s="52">
        <f t="shared" si="0"/>
        <v>430.66079999999999</v>
      </c>
      <c r="AB13" s="52">
        <v>341.6243411899863</v>
      </c>
      <c r="AC13" s="100" t="s">
        <v>64</v>
      </c>
      <c r="AD13" s="95" t="s">
        <v>180</v>
      </c>
      <c r="AE13" s="96" t="s">
        <v>177</v>
      </c>
      <c r="AF13" s="101" t="s">
        <v>170</v>
      </c>
    </row>
    <row r="14" spans="1:32">
      <c r="A14" s="55">
        <v>12</v>
      </c>
      <c r="B14" s="56" t="s">
        <v>55</v>
      </c>
      <c r="C14" s="95">
        <v>12</v>
      </c>
      <c r="D14" s="96" t="s">
        <v>103</v>
      </c>
      <c r="E14" s="33">
        <v>41.455615999999999</v>
      </c>
      <c r="F14" s="33">
        <v>15.508571999999999</v>
      </c>
      <c r="G14" s="95">
        <v>10</v>
      </c>
      <c r="H14" s="95" t="s">
        <v>104</v>
      </c>
      <c r="I14" s="43">
        <v>41772</v>
      </c>
      <c r="J14" s="45">
        <v>41772</v>
      </c>
      <c r="K14" s="129" t="s">
        <v>215</v>
      </c>
      <c r="L14" s="25">
        <v>4</v>
      </c>
      <c r="M14" s="96">
        <v>2.46</v>
      </c>
      <c r="N14" s="34">
        <v>0.93</v>
      </c>
      <c r="O14" s="98">
        <v>2.7507079752902204</v>
      </c>
      <c r="P14" s="99" t="s">
        <v>55</v>
      </c>
      <c r="Q14" s="47" t="s">
        <v>229</v>
      </c>
      <c r="R14" s="17" t="s">
        <v>55</v>
      </c>
      <c r="S14" s="98">
        <v>0.80795231443667326</v>
      </c>
      <c r="T14" s="80" t="s">
        <v>55</v>
      </c>
      <c r="U14" s="47" t="s">
        <v>55</v>
      </c>
      <c r="V14" s="17" t="s">
        <v>55</v>
      </c>
      <c r="W14" s="17" t="s">
        <v>55</v>
      </c>
      <c r="X14" s="46" t="s">
        <v>55</v>
      </c>
      <c r="Y14" s="175">
        <v>226.55</v>
      </c>
      <c r="Z14" s="98">
        <v>0.89431521706350936</v>
      </c>
      <c r="AA14" s="52">
        <f t="shared" si="0"/>
        <v>108.744</v>
      </c>
      <c r="AB14" s="52">
        <v>87.859966481101594</v>
      </c>
      <c r="AC14" s="100" t="s">
        <v>64</v>
      </c>
      <c r="AD14" s="95" t="s">
        <v>181</v>
      </c>
      <c r="AE14" s="96" t="s">
        <v>105</v>
      </c>
      <c r="AF14" s="101" t="s">
        <v>172</v>
      </c>
    </row>
    <row r="15" spans="1:32">
      <c r="A15" s="55">
        <v>13</v>
      </c>
      <c r="B15" s="56" t="s">
        <v>55</v>
      </c>
      <c r="C15" s="95">
        <v>13</v>
      </c>
      <c r="D15" s="96" t="s">
        <v>108</v>
      </c>
      <c r="E15" s="33">
        <v>41.459699999999998</v>
      </c>
      <c r="F15" s="33">
        <v>15.51108</v>
      </c>
      <c r="G15" s="95">
        <v>10</v>
      </c>
      <c r="H15" s="95" t="s">
        <v>75</v>
      </c>
      <c r="I15" s="43">
        <v>41772</v>
      </c>
      <c r="J15" s="45">
        <v>41772</v>
      </c>
      <c r="K15" s="129" t="s">
        <v>215</v>
      </c>
      <c r="L15" s="25">
        <v>4</v>
      </c>
      <c r="M15" s="96">
        <v>5.31</v>
      </c>
      <c r="N15" s="34">
        <v>0.19</v>
      </c>
      <c r="O15" s="98">
        <v>5.525359613450437</v>
      </c>
      <c r="P15" s="99" t="s">
        <v>55</v>
      </c>
      <c r="Q15" s="47" t="s">
        <v>229</v>
      </c>
      <c r="R15" s="17" t="s">
        <v>55</v>
      </c>
      <c r="S15" s="98">
        <v>0.97823116187433268</v>
      </c>
      <c r="T15" s="80" t="s">
        <v>55</v>
      </c>
      <c r="U15" s="47" t="s">
        <v>55</v>
      </c>
      <c r="V15" s="17" t="s">
        <v>55</v>
      </c>
      <c r="W15" s="17" t="s">
        <v>55</v>
      </c>
      <c r="X15" s="46" t="s">
        <v>55</v>
      </c>
      <c r="Y15" s="175">
        <v>226.55</v>
      </c>
      <c r="Z15" s="98">
        <v>0.96102342136678565</v>
      </c>
      <c r="AA15" s="52">
        <f t="shared" si="0"/>
        <v>108.744</v>
      </c>
      <c r="AB15" s="52">
        <v>106.37676946686243</v>
      </c>
      <c r="AC15" s="100" t="s">
        <v>64</v>
      </c>
      <c r="AD15" s="95" t="s">
        <v>182</v>
      </c>
      <c r="AE15" s="96" t="s">
        <v>162</v>
      </c>
      <c r="AF15" s="101" t="s">
        <v>170</v>
      </c>
    </row>
    <row r="16" spans="1:32">
      <c r="A16" s="55">
        <v>14</v>
      </c>
      <c r="B16" s="56" t="s">
        <v>55</v>
      </c>
      <c r="C16" s="95">
        <v>14</v>
      </c>
      <c r="D16" s="96" t="s">
        <v>111</v>
      </c>
      <c r="E16" s="33">
        <v>41.470551999999998</v>
      </c>
      <c r="F16" s="33">
        <v>15.50019</v>
      </c>
      <c r="G16" s="95">
        <v>10</v>
      </c>
      <c r="H16" s="95" t="s">
        <v>75</v>
      </c>
      <c r="I16" s="43">
        <v>41772</v>
      </c>
      <c r="J16" s="45">
        <v>41772</v>
      </c>
      <c r="K16" s="129" t="s">
        <v>215</v>
      </c>
      <c r="L16" s="25">
        <v>4</v>
      </c>
      <c r="M16" s="96">
        <v>4.5199999999999996</v>
      </c>
      <c r="N16" s="34">
        <v>0.32</v>
      </c>
      <c r="O16" s="98">
        <v>4.7648709589388005</v>
      </c>
      <c r="P16" s="99" t="s">
        <v>55</v>
      </c>
      <c r="Q16" s="47" t="s">
        <v>229</v>
      </c>
      <c r="R16" s="17" t="s">
        <v>55</v>
      </c>
      <c r="S16" s="98">
        <v>0.95987617105654355</v>
      </c>
      <c r="T16" s="80" t="s">
        <v>55</v>
      </c>
      <c r="U16" s="47" t="s">
        <v>55</v>
      </c>
      <c r="V16" s="17" t="s">
        <v>55</v>
      </c>
      <c r="W16" s="17" t="s">
        <v>55</v>
      </c>
      <c r="X16" s="46" t="s">
        <v>55</v>
      </c>
      <c r="Y16" s="175">
        <v>97.8</v>
      </c>
      <c r="Z16" s="98">
        <v>0.94860911007895654</v>
      </c>
      <c r="AA16" s="52">
        <f t="shared" si="0"/>
        <v>46.943999999999996</v>
      </c>
      <c r="AB16" s="52">
        <v>45.060426974078375</v>
      </c>
      <c r="AC16" s="100" t="s">
        <v>174</v>
      </c>
      <c r="AD16" s="95" t="s">
        <v>183</v>
      </c>
      <c r="AE16" s="96" t="s">
        <v>162</v>
      </c>
      <c r="AF16" s="101" t="s">
        <v>83</v>
      </c>
    </row>
    <row r="17" spans="1:32">
      <c r="A17" s="55">
        <v>15</v>
      </c>
      <c r="B17" s="56" t="s">
        <v>55</v>
      </c>
      <c r="C17" s="95">
        <v>15</v>
      </c>
      <c r="D17" s="96" t="s">
        <v>113</v>
      </c>
      <c r="E17" s="33">
        <v>41.451369999999997</v>
      </c>
      <c r="F17" s="33">
        <v>15.515319999999999</v>
      </c>
      <c r="G17" s="95">
        <v>10</v>
      </c>
      <c r="H17" s="95" t="s">
        <v>75</v>
      </c>
      <c r="I17" s="43">
        <v>41772</v>
      </c>
      <c r="J17" s="45">
        <v>41772</v>
      </c>
      <c r="K17" s="129" t="s">
        <v>215</v>
      </c>
      <c r="L17" s="25">
        <v>4</v>
      </c>
      <c r="M17" s="96">
        <v>3.65</v>
      </c>
      <c r="N17" s="34">
        <v>0.21</v>
      </c>
      <c r="O17" s="98">
        <v>3.9233951858364109</v>
      </c>
      <c r="P17" s="99" t="s">
        <v>55</v>
      </c>
      <c r="Q17" s="47" t="s">
        <v>229</v>
      </c>
      <c r="R17" s="17" t="s">
        <v>55</v>
      </c>
      <c r="S17" s="98">
        <v>0.92166352304196897</v>
      </c>
      <c r="T17" s="80" t="s">
        <v>55</v>
      </c>
      <c r="U17" s="47" t="s">
        <v>55</v>
      </c>
      <c r="V17" s="17" t="s">
        <v>55</v>
      </c>
      <c r="W17" s="17" t="s">
        <v>55</v>
      </c>
      <c r="X17" s="46" t="s">
        <v>55</v>
      </c>
      <c r="Y17" s="175">
        <v>437.13</v>
      </c>
      <c r="Z17" s="98">
        <v>0.9303166841761501</v>
      </c>
      <c r="AA17" s="52">
        <f t="shared" si="0"/>
        <v>209.82239999999999</v>
      </c>
      <c r="AB17" s="52">
        <v>193.38565239712122</v>
      </c>
      <c r="AC17" s="100" t="s">
        <v>64</v>
      </c>
      <c r="AD17" s="95" t="s">
        <v>184</v>
      </c>
      <c r="AE17" s="96" t="s">
        <v>162</v>
      </c>
      <c r="AF17" s="101" t="s">
        <v>163</v>
      </c>
    </row>
    <row r="18" spans="1:32">
      <c r="A18" s="55">
        <v>16</v>
      </c>
      <c r="B18" s="56" t="s">
        <v>55</v>
      </c>
      <c r="C18" s="95">
        <v>16</v>
      </c>
      <c r="D18" s="96" t="s">
        <v>116</v>
      </c>
      <c r="E18" s="33">
        <v>41.453474999999997</v>
      </c>
      <c r="F18" s="33">
        <v>15.504325</v>
      </c>
      <c r="G18" s="95">
        <v>10</v>
      </c>
      <c r="H18" s="95" t="s">
        <v>75</v>
      </c>
      <c r="I18" s="43">
        <v>41772</v>
      </c>
      <c r="J18" s="45">
        <v>41772</v>
      </c>
      <c r="K18" s="129" t="s">
        <v>215</v>
      </c>
      <c r="L18" s="25">
        <v>4</v>
      </c>
      <c r="M18" s="96">
        <v>3.01</v>
      </c>
      <c r="N18" s="34">
        <v>0.05</v>
      </c>
      <c r="O18" s="98">
        <v>3.2974693445358616</v>
      </c>
      <c r="P18" s="99" t="s">
        <v>55</v>
      </c>
      <c r="Q18" s="47" t="s">
        <v>229</v>
      </c>
      <c r="R18" s="17" t="s">
        <v>55</v>
      </c>
      <c r="S18" s="98">
        <v>0.87263444113886468</v>
      </c>
      <c r="T18" s="80" t="s">
        <v>55</v>
      </c>
      <c r="U18" s="47" t="s">
        <v>55</v>
      </c>
      <c r="V18" s="17" t="s">
        <v>55</v>
      </c>
      <c r="W18" s="17" t="s">
        <v>55</v>
      </c>
      <c r="X18" s="46" t="s">
        <v>55</v>
      </c>
      <c r="Y18" s="175">
        <v>226.55</v>
      </c>
      <c r="Z18" s="98">
        <v>0.9128212230351076</v>
      </c>
      <c r="AA18" s="52">
        <f t="shared" si="0"/>
        <v>108.744</v>
      </c>
      <c r="AB18" s="52">
        <v>94.893759667204705</v>
      </c>
      <c r="AC18" s="100" t="s">
        <v>64</v>
      </c>
      <c r="AD18" s="95" t="s">
        <v>185</v>
      </c>
      <c r="AE18" s="96" t="s">
        <v>162</v>
      </c>
      <c r="AF18" s="101" t="s">
        <v>163</v>
      </c>
    </row>
    <row r="19" spans="1:32">
      <c r="A19" s="55">
        <v>17</v>
      </c>
      <c r="B19" s="56" t="s">
        <v>55</v>
      </c>
      <c r="C19" s="95">
        <v>17</v>
      </c>
      <c r="D19" s="96" t="s">
        <v>118</v>
      </c>
      <c r="E19" s="33">
        <v>41.448619999999998</v>
      </c>
      <c r="F19" s="33">
        <v>15.50226</v>
      </c>
      <c r="G19" s="95">
        <v>10</v>
      </c>
      <c r="H19" s="95" t="s">
        <v>75</v>
      </c>
      <c r="I19" s="43">
        <v>41772</v>
      </c>
      <c r="J19" s="45">
        <v>41772</v>
      </c>
      <c r="K19" s="129" t="s">
        <v>215</v>
      </c>
      <c r="L19" s="25">
        <v>4</v>
      </c>
      <c r="M19" s="96">
        <v>3.1</v>
      </c>
      <c r="N19" s="34">
        <v>0.06</v>
      </c>
      <c r="O19" s="98">
        <v>3.3860369861843078</v>
      </c>
      <c r="P19" s="99" t="s">
        <v>55</v>
      </c>
      <c r="Q19" s="47" t="s">
        <v>229</v>
      </c>
      <c r="R19" s="17" t="s">
        <v>55</v>
      </c>
      <c r="S19" s="98">
        <v>0.88099557324595801</v>
      </c>
      <c r="T19" s="80" t="s">
        <v>55</v>
      </c>
      <c r="U19" s="47" t="s">
        <v>55</v>
      </c>
      <c r="V19" s="17" t="s">
        <v>55</v>
      </c>
      <c r="W19" s="17" t="s">
        <v>55</v>
      </c>
      <c r="X19" s="46" t="s">
        <v>55</v>
      </c>
      <c r="Y19" s="175">
        <v>437.13</v>
      </c>
      <c r="Z19" s="98">
        <v>0.91552455352632167</v>
      </c>
      <c r="AA19" s="52">
        <f t="shared" si="0"/>
        <v>209.82239999999999</v>
      </c>
      <c r="AB19" s="52">
        <v>184.85260556784269</v>
      </c>
      <c r="AC19" s="100" t="s">
        <v>64</v>
      </c>
      <c r="AD19" s="95" t="s">
        <v>186</v>
      </c>
      <c r="AE19" s="96" t="s">
        <v>162</v>
      </c>
      <c r="AF19" s="101" t="s">
        <v>163</v>
      </c>
    </row>
    <row r="20" spans="1:32">
      <c r="A20" s="55">
        <v>18</v>
      </c>
      <c r="B20" s="56" t="s">
        <v>55</v>
      </c>
      <c r="C20" s="95">
        <v>18</v>
      </c>
      <c r="D20" s="96" t="s">
        <v>120</v>
      </c>
      <c r="E20" s="33">
        <v>41.449905999999999</v>
      </c>
      <c r="F20" s="33">
        <v>15.493487999999999</v>
      </c>
      <c r="G20" s="95">
        <v>10</v>
      </c>
      <c r="H20" s="95" t="s">
        <v>75</v>
      </c>
      <c r="I20" s="43">
        <v>41772</v>
      </c>
      <c r="J20" s="45">
        <v>41772</v>
      </c>
      <c r="K20" s="129" t="s">
        <v>215</v>
      </c>
      <c r="L20" s="25">
        <v>4</v>
      </c>
      <c r="M20" s="96">
        <v>4.82</v>
      </c>
      <c r="N20" s="34">
        <v>0.2</v>
      </c>
      <c r="O20" s="98">
        <v>5.0538331710824673</v>
      </c>
      <c r="P20" s="99" t="s">
        <v>55</v>
      </c>
      <c r="Q20" s="47" t="s">
        <v>229</v>
      </c>
      <c r="R20" s="17" t="s">
        <v>55</v>
      </c>
      <c r="S20" s="98">
        <v>0.96818251986572779</v>
      </c>
      <c r="T20" s="80" t="s">
        <v>55</v>
      </c>
      <c r="U20" s="47" t="s">
        <v>55</v>
      </c>
      <c r="V20" s="17" t="s">
        <v>55</v>
      </c>
      <c r="W20" s="17" t="s">
        <v>55</v>
      </c>
      <c r="X20" s="46" t="s">
        <v>55</v>
      </c>
      <c r="Y20" s="175">
        <v>882.73</v>
      </c>
      <c r="Z20" s="98">
        <v>0.95373152156655316</v>
      </c>
      <c r="AA20" s="52">
        <f t="shared" si="0"/>
        <v>423.71039999999999</v>
      </c>
      <c r="AB20" s="52">
        <v>410.22900276531544</v>
      </c>
      <c r="AC20" s="100" t="s">
        <v>64</v>
      </c>
      <c r="AD20" s="95" t="s">
        <v>187</v>
      </c>
      <c r="AE20" s="96" t="s">
        <v>162</v>
      </c>
      <c r="AF20" s="101" t="s">
        <v>163</v>
      </c>
    </row>
    <row r="21" spans="1:32">
      <c r="A21" s="55">
        <v>19</v>
      </c>
      <c r="B21" s="56" t="s">
        <v>55</v>
      </c>
      <c r="C21" s="95">
        <v>19</v>
      </c>
      <c r="D21" s="96" t="s">
        <v>123</v>
      </c>
      <c r="E21" s="33">
        <v>41.452590000000001</v>
      </c>
      <c r="F21" s="33">
        <v>15.501749999999999</v>
      </c>
      <c r="G21" s="95">
        <v>10</v>
      </c>
      <c r="H21" s="95" t="s">
        <v>82</v>
      </c>
      <c r="I21" s="43">
        <v>41772</v>
      </c>
      <c r="J21" s="45">
        <v>41772</v>
      </c>
      <c r="K21" s="129" t="s">
        <v>215</v>
      </c>
      <c r="L21" s="25">
        <v>4</v>
      </c>
      <c r="M21" s="96">
        <v>5.6</v>
      </c>
      <c r="N21" s="34">
        <v>0.21</v>
      </c>
      <c r="O21" s="98">
        <v>5.804399641991397</v>
      </c>
      <c r="P21" s="99" t="s">
        <v>55</v>
      </c>
      <c r="Q21" s="47" t="s">
        <v>229</v>
      </c>
      <c r="R21" s="17" t="s">
        <v>55</v>
      </c>
      <c r="S21" s="98">
        <v>0.98261415062656854</v>
      </c>
      <c r="T21" s="80" t="s">
        <v>55</v>
      </c>
      <c r="U21" s="47" t="s">
        <v>55</v>
      </c>
      <c r="V21" s="17" t="s">
        <v>55</v>
      </c>
      <c r="W21" s="17" t="s">
        <v>55</v>
      </c>
      <c r="X21" s="46" t="s">
        <v>55</v>
      </c>
      <c r="Y21" s="175">
        <v>226.55</v>
      </c>
      <c r="Z21" s="98">
        <v>0.96478539476973868</v>
      </c>
      <c r="AA21" s="52">
        <f t="shared" si="0"/>
        <v>108.744</v>
      </c>
      <c r="AB21" s="52">
        <v>106.85339319573556</v>
      </c>
      <c r="AC21" s="100" t="s">
        <v>64</v>
      </c>
      <c r="AD21" s="95" t="s">
        <v>188</v>
      </c>
      <c r="AE21" s="96" t="s">
        <v>167</v>
      </c>
      <c r="AF21" s="101" t="s">
        <v>172</v>
      </c>
    </row>
    <row r="22" spans="1:32">
      <c r="A22" s="55">
        <v>20</v>
      </c>
      <c r="B22" s="56" t="s">
        <v>55</v>
      </c>
      <c r="C22" s="95">
        <v>20</v>
      </c>
      <c r="D22" s="96" t="s">
        <v>125</v>
      </c>
      <c r="E22" s="33">
        <v>41.452010000000001</v>
      </c>
      <c r="F22" s="33">
        <v>15.49234</v>
      </c>
      <c r="G22" s="95">
        <v>10</v>
      </c>
      <c r="H22" s="95" t="s">
        <v>75</v>
      </c>
      <c r="I22" s="43">
        <v>41772</v>
      </c>
      <c r="J22" s="45">
        <v>41772</v>
      </c>
      <c r="K22" s="129" t="s">
        <v>215</v>
      </c>
      <c r="L22" s="25">
        <v>4</v>
      </c>
      <c r="M22" s="96">
        <v>4.24</v>
      </c>
      <c r="N22" s="34">
        <v>0.32</v>
      </c>
      <c r="O22" s="98">
        <v>4.494773845717865</v>
      </c>
      <c r="P22" s="99" t="s">
        <v>55</v>
      </c>
      <c r="Q22" s="47" t="s">
        <v>229</v>
      </c>
      <c r="R22" s="17" t="s">
        <v>55</v>
      </c>
      <c r="S22" s="98">
        <v>0.95020050719971716</v>
      </c>
      <c r="T22" s="80" t="s">
        <v>55</v>
      </c>
      <c r="U22" s="47" t="s">
        <v>55</v>
      </c>
      <c r="V22" s="17" t="s">
        <v>55</v>
      </c>
      <c r="W22" s="17" t="s">
        <v>55</v>
      </c>
      <c r="X22" s="46" t="s">
        <v>55</v>
      </c>
      <c r="Y22" s="175">
        <v>882.73</v>
      </c>
      <c r="Z22" s="98">
        <v>0.94331776092348107</v>
      </c>
      <c r="AA22" s="52">
        <f t="shared" si="0"/>
        <v>423.71039999999999</v>
      </c>
      <c r="AB22" s="52">
        <v>402.60983698579503</v>
      </c>
      <c r="AC22" s="100" t="s">
        <v>64</v>
      </c>
      <c r="AD22" s="95" t="s">
        <v>189</v>
      </c>
      <c r="AE22" s="96" t="s">
        <v>162</v>
      </c>
      <c r="AF22" s="101" t="s">
        <v>83</v>
      </c>
    </row>
    <row r="23" spans="1:32">
      <c r="A23" s="55">
        <v>21</v>
      </c>
      <c r="B23" s="56" t="s">
        <v>55</v>
      </c>
      <c r="C23" s="95">
        <v>21</v>
      </c>
      <c r="D23" s="96" t="s">
        <v>128</v>
      </c>
      <c r="E23" s="33">
        <v>41.457360000000001</v>
      </c>
      <c r="F23" s="33">
        <v>15.49967</v>
      </c>
      <c r="G23" s="95">
        <v>10</v>
      </c>
      <c r="H23" s="95" t="s">
        <v>75</v>
      </c>
      <c r="I23" s="43">
        <v>41772</v>
      </c>
      <c r="J23" s="45">
        <v>41772</v>
      </c>
      <c r="K23" s="129" t="s">
        <v>215</v>
      </c>
      <c r="L23" s="25">
        <v>4</v>
      </c>
      <c r="M23" s="96">
        <v>0.59</v>
      </c>
      <c r="N23" s="34">
        <v>0.51</v>
      </c>
      <c r="O23" s="98">
        <v>0.74060737131381627</v>
      </c>
      <c r="P23" s="99" t="s">
        <v>55</v>
      </c>
      <c r="Q23" s="47" t="s">
        <v>229</v>
      </c>
      <c r="R23" s="17" t="s">
        <v>55</v>
      </c>
      <c r="S23" s="98">
        <v>0.29708177709959482</v>
      </c>
      <c r="T23" s="80" t="s">
        <v>55</v>
      </c>
      <c r="U23" s="47" t="s">
        <v>55</v>
      </c>
      <c r="V23" s="17" t="s">
        <v>55</v>
      </c>
      <c r="W23" s="17" t="s">
        <v>55</v>
      </c>
      <c r="X23" s="46" t="s">
        <v>55</v>
      </c>
      <c r="Y23" s="175">
        <v>121.26</v>
      </c>
      <c r="Z23" s="98">
        <v>0.79664343463575971</v>
      </c>
      <c r="AA23" s="52">
        <f t="shared" si="0"/>
        <v>58.204799999999999</v>
      </c>
      <c r="AB23" s="52">
        <v>17.291585419726495</v>
      </c>
      <c r="AC23" s="100" t="s">
        <v>129</v>
      </c>
      <c r="AD23" s="95" t="s">
        <v>190</v>
      </c>
      <c r="AE23" s="96" t="s">
        <v>162</v>
      </c>
      <c r="AF23" s="101" t="s">
        <v>83</v>
      </c>
    </row>
    <row r="24" spans="1:32">
      <c r="A24" s="55">
        <v>22</v>
      </c>
      <c r="B24" s="56" t="s">
        <v>55</v>
      </c>
      <c r="C24" s="95">
        <v>22</v>
      </c>
      <c r="D24" s="96" t="s">
        <v>131</v>
      </c>
      <c r="E24" s="33">
        <v>41.454720000000002</v>
      </c>
      <c r="F24" s="33">
        <v>15.486269999999999</v>
      </c>
      <c r="G24" s="95">
        <v>10</v>
      </c>
      <c r="H24" s="95" t="s">
        <v>75</v>
      </c>
      <c r="I24" s="43">
        <v>41772</v>
      </c>
      <c r="J24" s="45">
        <v>41772</v>
      </c>
      <c r="K24" s="129" t="s">
        <v>215</v>
      </c>
      <c r="L24" s="25">
        <v>4</v>
      </c>
      <c r="M24" s="96">
        <v>4.0599999999999996</v>
      </c>
      <c r="N24" s="34">
        <v>0.34</v>
      </c>
      <c r="O24" s="98">
        <v>4.3208409863454014</v>
      </c>
      <c r="P24" s="99" t="s">
        <v>55</v>
      </c>
      <c r="Q24" s="47" t="s">
        <v>229</v>
      </c>
      <c r="R24" s="17" t="s">
        <v>55</v>
      </c>
      <c r="S24" s="98">
        <v>0.94279872653446639</v>
      </c>
      <c r="T24" s="80" t="s">
        <v>55</v>
      </c>
      <c r="U24" s="47" t="s">
        <v>55</v>
      </c>
      <c r="V24" s="17" t="s">
        <v>55</v>
      </c>
      <c r="W24" s="17" t="s">
        <v>55</v>
      </c>
      <c r="X24" s="46" t="s">
        <v>55</v>
      </c>
      <c r="Y24" s="175">
        <v>882.73</v>
      </c>
      <c r="Z24" s="98">
        <v>0.93963189407578196</v>
      </c>
      <c r="AA24" s="52">
        <f t="shared" si="0"/>
        <v>423.71039999999999</v>
      </c>
      <c r="AB24" s="52">
        <v>399.47362553940934</v>
      </c>
      <c r="AC24" s="100" t="s">
        <v>64</v>
      </c>
      <c r="AD24" s="95" t="s">
        <v>191</v>
      </c>
      <c r="AE24" s="96" t="s">
        <v>162</v>
      </c>
      <c r="AF24" s="101" t="s">
        <v>83</v>
      </c>
    </row>
    <row r="25" spans="1:32">
      <c r="A25" s="55">
        <v>23</v>
      </c>
      <c r="B25" s="56" t="s">
        <v>55</v>
      </c>
      <c r="C25" s="95">
        <v>23</v>
      </c>
      <c r="D25" s="96" t="s">
        <v>133</v>
      </c>
      <c r="E25" s="33">
        <v>41.460949999999997</v>
      </c>
      <c r="F25" s="33">
        <v>15.494770000000001</v>
      </c>
      <c r="G25" s="95">
        <v>10</v>
      </c>
      <c r="H25" s="95" t="s">
        <v>75</v>
      </c>
      <c r="I25" s="43">
        <v>41772</v>
      </c>
      <c r="J25" s="45">
        <v>41772</v>
      </c>
      <c r="K25" s="129" t="s">
        <v>215</v>
      </c>
      <c r="L25" s="25">
        <v>4</v>
      </c>
      <c r="M25" s="96">
        <v>4.28</v>
      </c>
      <c r="N25" s="34">
        <v>0.32</v>
      </c>
      <c r="O25" s="98">
        <v>4.5333903000750029</v>
      </c>
      <c r="P25" s="99" t="s">
        <v>55</v>
      </c>
      <c r="Q25" s="47" t="s">
        <v>229</v>
      </c>
      <c r="R25" s="17" t="s">
        <v>55</v>
      </c>
      <c r="S25" s="98">
        <v>0.95171235577570978</v>
      </c>
      <c r="T25" s="80" t="s">
        <v>55</v>
      </c>
      <c r="U25" s="47" t="s">
        <v>55</v>
      </c>
      <c r="V25" s="17" t="s">
        <v>55</v>
      </c>
      <c r="W25" s="17" t="s">
        <v>55</v>
      </c>
      <c r="X25" s="46" t="s">
        <v>55</v>
      </c>
      <c r="Y25" s="175">
        <v>120.76</v>
      </c>
      <c r="Z25" s="98">
        <v>0.94410578324332439</v>
      </c>
      <c r="AA25" s="52">
        <f t="shared" si="0"/>
        <v>57.964799999999997</v>
      </c>
      <c r="AB25" s="52">
        <v>55.165816360067858</v>
      </c>
      <c r="AC25" s="100" t="s">
        <v>64</v>
      </c>
      <c r="AD25" s="95" t="s">
        <v>192</v>
      </c>
      <c r="AE25" s="96" t="s">
        <v>162</v>
      </c>
      <c r="AF25" s="101" t="s">
        <v>83</v>
      </c>
    </row>
    <row r="26" spans="1:32">
      <c r="A26" s="55">
        <v>24</v>
      </c>
      <c r="B26" s="56" t="s">
        <v>55</v>
      </c>
      <c r="C26" s="95">
        <v>24</v>
      </c>
      <c r="D26" s="96" t="s">
        <v>135</v>
      </c>
      <c r="E26" s="33">
        <v>41.457320000000003</v>
      </c>
      <c r="F26" s="33">
        <v>15.484080000000001</v>
      </c>
      <c r="G26" s="95">
        <v>10</v>
      </c>
      <c r="H26" s="95" t="s">
        <v>75</v>
      </c>
      <c r="I26" s="43">
        <v>41772</v>
      </c>
      <c r="J26" s="45">
        <v>41772</v>
      </c>
      <c r="K26" s="129" t="s">
        <v>215</v>
      </c>
      <c r="L26" s="25">
        <v>4</v>
      </c>
      <c r="M26" s="96">
        <v>4.4000000000000004</v>
      </c>
      <c r="N26" s="34">
        <v>0.09</v>
      </c>
      <c r="O26" s="98">
        <v>4.6491737471604102</v>
      </c>
      <c r="P26" s="99" t="s">
        <v>55</v>
      </c>
      <c r="Q26" s="47" t="s">
        <v>229</v>
      </c>
      <c r="R26" s="17" t="s">
        <v>55</v>
      </c>
      <c r="S26" s="98">
        <v>0.95598107356599005</v>
      </c>
      <c r="T26" s="80" t="s">
        <v>55</v>
      </c>
      <c r="U26" s="47" t="s">
        <v>55</v>
      </c>
      <c r="V26" s="17" t="s">
        <v>55</v>
      </c>
      <c r="W26" s="17" t="s">
        <v>55</v>
      </c>
      <c r="X26" s="46" t="s">
        <v>55</v>
      </c>
      <c r="Y26" s="175">
        <v>882.73</v>
      </c>
      <c r="Z26" s="98">
        <v>0.94640472464325553</v>
      </c>
      <c r="AA26" s="52">
        <f t="shared" si="0"/>
        <v>423.71039999999999</v>
      </c>
      <c r="AB26" s="52">
        <v>405.05912307307506</v>
      </c>
      <c r="AC26" s="100" t="s">
        <v>64</v>
      </c>
      <c r="AD26" s="95" t="s">
        <v>193</v>
      </c>
      <c r="AE26" s="96" t="s">
        <v>162</v>
      </c>
      <c r="AF26" s="101" t="s">
        <v>170</v>
      </c>
    </row>
    <row r="27" spans="1:32">
      <c r="A27" s="55">
        <v>25</v>
      </c>
      <c r="B27" s="56" t="s">
        <v>55</v>
      </c>
      <c r="C27" s="95">
        <v>25</v>
      </c>
      <c r="D27" s="96" t="s">
        <v>139</v>
      </c>
      <c r="E27" s="33">
        <v>41.462490000000003</v>
      </c>
      <c r="F27" s="33">
        <v>15.495810000000001</v>
      </c>
      <c r="G27" s="95">
        <v>10</v>
      </c>
      <c r="H27" s="95" t="s">
        <v>75</v>
      </c>
      <c r="I27" s="43">
        <v>41772</v>
      </c>
      <c r="J27" s="45">
        <v>41772</v>
      </c>
      <c r="K27" s="129" t="s">
        <v>215</v>
      </c>
      <c r="L27" s="25">
        <v>4</v>
      </c>
      <c r="M27" s="96">
        <v>4.5999999999999996</v>
      </c>
      <c r="N27" s="34">
        <v>0.42</v>
      </c>
      <c r="O27" s="98">
        <v>4.8419620609514906</v>
      </c>
      <c r="P27" s="99" t="s">
        <v>55</v>
      </c>
      <c r="Q27" s="47" t="s">
        <v>229</v>
      </c>
      <c r="R27" s="17" t="s">
        <v>55</v>
      </c>
      <c r="S27" s="98">
        <v>0.96228121123173815</v>
      </c>
      <c r="T27" s="80" t="s">
        <v>55</v>
      </c>
      <c r="U27" s="47" t="s">
        <v>55</v>
      </c>
      <c r="V27" s="17" t="s">
        <v>55</v>
      </c>
      <c r="W27" s="17" t="s">
        <v>55</v>
      </c>
      <c r="X27" s="46" t="s">
        <v>55</v>
      </c>
      <c r="Y27" s="175">
        <v>97.8</v>
      </c>
      <c r="Z27" s="98">
        <v>0.95002809648121389</v>
      </c>
      <c r="AA27" s="52">
        <f t="shared" si="0"/>
        <v>46.943999999999996</v>
      </c>
      <c r="AB27" s="52">
        <v>45.173329180062709</v>
      </c>
      <c r="AC27" s="100" t="s">
        <v>64</v>
      </c>
      <c r="AD27" s="95" t="s">
        <v>194</v>
      </c>
      <c r="AE27" s="96" t="s">
        <v>162</v>
      </c>
      <c r="AF27" s="101" t="s">
        <v>83</v>
      </c>
    </row>
    <row r="28" spans="1:32">
      <c r="A28" s="55">
        <v>26</v>
      </c>
      <c r="B28" s="56" t="s">
        <v>55</v>
      </c>
      <c r="C28" s="95">
        <v>26</v>
      </c>
      <c r="D28" s="96" t="s">
        <v>140</v>
      </c>
      <c r="E28" s="33">
        <v>41.463245999999998</v>
      </c>
      <c r="F28" s="33">
        <v>15.488854</v>
      </c>
      <c r="G28" s="95">
        <v>10</v>
      </c>
      <c r="H28" s="95" t="s">
        <v>207</v>
      </c>
      <c r="I28" s="43">
        <v>41772</v>
      </c>
      <c r="J28" s="45">
        <v>41772</v>
      </c>
      <c r="K28" s="100" t="s">
        <v>63</v>
      </c>
      <c r="L28" s="17" t="s">
        <v>55</v>
      </c>
      <c r="M28" s="98">
        <v>0</v>
      </c>
      <c r="N28" s="17" t="s">
        <v>55</v>
      </c>
      <c r="O28" s="98">
        <v>0</v>
      </c>
      <c r="P28" s="99" t="s">
        <v>55</v>
      </c>
      <c r="Q28" s="47" t="s">
        <v>229</v>
      </c>
      <c r="R28" s="17" t="s">
        <v>55</v>
      </c>
      <c r="S28" s="98">
        <v>0</v>
      </c>
      <c r="T28" s="80" t="s">
        <v>55</v>
      </c>
      <c r="U28" s="47" t="s">
        <v>55</v>
      </c>
      <c r="V28" s="17" t="s">
        <v>55</v>
      </c>
      <c r="W28" s="17" t="s">
        <v>55</v>
      </c>
      <c r="X28" s="46" t="s">
        <v>55</v>
      </c>
      <c r="Y28" s="17" t="s">
        <v>55</v>
      </c>
      <c r="Z28" s="17" t="s">
        <v>55</v>
      </c>
      <c r="AA28" s="17" t="s">
        <v>55</v>
      </c>
      <c r="AB28" s="17" t="s">
        <v>55</v>
      </c>
      <c r="AC28" s="100" t="s">
        <v>141</v>
      </c>
      <c r="AD28" s="95" t="s">
        <v>55</v>
      </c>
      <c r="AE28" s="96" t="s">
        <v>55</v>
      </c>
      <c r="AF28" s="101" t="s">
        <v>55</v>
      </c>
    </row>
    <row r="29" spans="1:32">
      <c r="A29" s="55">
        <v>27</v>
      </c>
      <c r="B29" s="56" t="s">
        <v>55</v>
      </c>
      <c r="C29" s="95">
        <v>27</v>
      </c>
      <c r="D29" s="96" t="s">
        <v>143</v>
      </c>
      <c r="E29" s="33">
        <v>41.461039999999997</v>
      </c>
      <c r="F29" s="33">
        <v>15.479990000000001</v>
      </c>
      <c r="G29" s="95">
        <v>10</v>
      </c>
      <c r="H29" s="95" t="s">
        <v>75</v>
      </c>
      <c r="I29" s="43">
        <v>41772</v>
      </c>
      <c r="J29" s="45">
        <v>41772</v>
      </c>
      <c r="K29" s="129" t="s">
        <v>215</v>
      </c>
      <c r="L29" s="25">
        <v>4</v>
      </c>
      <c r="M29" s="96">
        <v>3.63</v>
      </c>
      <c r="N29" s="34">
        <v>0.13</v>
      </c>
      <c r="O29" s="98">
        <v>3.9039512288729759</v>
      </c>
      <c r="P29" s="99" t="s">
        <v>55</v>
      </c>
      <c r="Q29" s="47" t="s">
        <v>229</v>
      </c>
      <c r="R29" s="17" t="s">
        <v>55</v>
      </c>
      <c r="S29" s="98">
        <v>0.92045676145081279</v>
      </c>
      <c r="T29" s="80" t="s">
        <v>55</v>
      </c>
      <c r="U29" s="47" t="s">
        <v>55</v>
      </c>
      <c r="V29" s="17" t="s">
        <v>55</v>
      </c>
      <c r="W29" s="17" t="s">
        <v>55</v>
      </c>
      <c r="X29" s="46" t="s">
        <v>55</v>
      </c>
      <c r="Y29" s="175">
        <v>882.73</v>
      </c>
      <c r="Z29" s="98">
        <v>0.92982718973360168</v>
      </c>
      <c r="AA29" s="52">
        <f>Y29*0.48</f>
        <v>423.71039999999999</v>
      </c>
      <c r="AB29" s="52">
        <v>390.00710257702843</v>
      </c>
      <c r="AC29" s="100" t="s">
        <v>64</v>
      </c>
      <c r="AD29" s="95" t="s">
        <v>195</v>
      </c>
      <c r="AE29" s="96" t="s">
        <v>162</v>
      </c>
      <c r="AF29" s="101" t="s">
        <v>170</v>
      </c>
    </row>
    <row r="30" spans="1:32">
      <c r="A30" s="55">
        <v>28</v>
      </c>
      <c r="B30" s="56" t="s">
        <v>55</v>
      </c>
      <c r="C30" s="95">
        <v>28</v>
      </c>
      <c r="D30" s="96" t="s">
        <v>146</v>
      </c>
      <c r="E30" s="33">
        <v>41.46454</v>
      </c>
      <c r="F30" s="33">
        <v>15.480270000000001</v>
      </c>
      <c r="G30" s="95">
        <v>10</v>
      </c>
      <c r="H30" s="95" t="s">
        <v>75</v>
      </c>
      <c r="I30" s="43">
        <v>41772</v>
      </c>
      <c r="J30" s="45">
        <v>41772</v>
      </c>
      <c r="K30" s="129" t="s">
        <v>215</v>
      </c>
      <c r="L30" s="25">
        <v>4</v>
      </c>
      <c r="M30" s="96">
        <v>2.5499999999999998</v>
      </c>
      <c r="N30" s="34">
        <v>0.02</v>
      </c>
      <c r="O30" s="98">
        <v>2.8409331416750452</v>
      </c>
      <c r="P30" s="99" t="s">
        <v>55</v>
      </c>
      <c r="Q30" s="47" t="s">
        <v>229</v>
      </c>
      <c r="R30" s="17" t="s">
        <v>55</v>
      </c>
      <c r="S30" s="98">
        <v>0.82033216017121791</v>
      </c>
      <c r="T30" s="80" t="s">
        <v>55</v>
      </c>
      <c r="U30" s="47" t="s">
        <v>55</v>
      </c>
      <c r="V30" s="17" t="s">
        <v>55</v>
      </c>
      <c r="W30" s="17" t="s">
        <v>55</v>
      </c>
      <c r="X30" s="46" t="s">
        <v>55</v>
      </c>
      <c r="Y30" s="175">
        <v>882.73</v>
      </c>
      <c r="Z30" s="98">
        <v>0.89759240109976401</v>
      </c>
      <c r="AA30" s="52">
        <f>Y30*0.48</f>
        <v>423.71039999999999</v>
      </c>
      <c r="AB30" s="52">
        <v>347.58326771901079</v>
      </c>
      <c r="AC30" s="100" t="s">
        <v>64</v>
      </c>
      <c r="AD30" s="95" t="s">
        <v>196</v>
      </c>
      <c r="AE30" s="96" t="s">
        <v>162</v>
      </c>
      <c r="AF30" s="101" t="s">
        <v>170</v>
      </c>
    </row>
    <row r="31" spans="1:32">
      <c r="A31" s="55">
        <v>29</v>
      </c>
      <c r="B31" s="56" t="s">
        <v>55</v>
      </c>
      <c r="C31" s="95">
        <v>29</v>
      </c>
      <c r="D31" s="96" t="s">
        <v>148</v>
      </c>
      <c r="E31" s="33">
        <v>41.462429999999998</v>
      </c>
      <c r="F31" s="33">
        <v>15.515029999999999</v>
      </c>
      <c r="G31" s="95">
        <v>10</v>
      </c>
      <c r="H31" s="95" t="s">
        <v>75</v>
      </c>
      <c r="I31" s="43">
        <v>41772</v>
      </c>
      <c r="J31" s="45">
        <v>41772</v>
      </c>
      <c r="K31" s="129" t="s">
        <v>215</v>
      </c>
      <c r="L31" s="25">
        <v>4</v>
      </c>
      <c r="M31" s="96">
        <v>3.26</v>
      </c>
      <c r="N31" s="34">
        <v>0.53</v>
      </c>
      <c r="O31" s="98">
        <v>3.5429962618866577</v>
      </c>
      <c r="P31" s="99" t="s">
        <v>55</v>
      </c>
      <c r="Q31" s="47" t="s">
        <v>229</v>
      </c>
      <c r="R31" s="17" t="s">
        <v>55</v>
      </c>
      <c r="S31" s="98">
        <v>0.89456978504767093</v>
      </c>
      <c r="T31" s="80" t="s">
        <v>55</v>
      </c>
      <c r="U31" s="47" t="s">
        <v>55</v>
      </c>
      <c r="V31" s="17" t="s">
        <v>55</v>
      </c>
      <c r="W31" s="17" t="s">
        <v>55</v>
      </c>
      <c r="X31" s="46" t="s">
        <v>55</v>
      </c>
      <c r="Y31" s="175">
        <v>121.26</v>
      </c>
      <c r="Z31" s="98">
        <v>0.92012515933732275</v>
      </c>
      <c r="AA31" s="52">
        <f>Y31*0.48</f>
        <v>58.204799999999999</v>
      </c>
      <c r="AB31" s="52">
        <v>52.068255424742674</v>
      </c>
      <c r="AC31" s="100" t="s">
        <v>64</v>
      </c>
      <c r="AD31" s="95" t="s">
        <v>197</v>
      </c>
      <c r="AE31" s="96" t="s">
        <v>162</v>
      </c>
      <c r="AF31" s="101" t="s">
        <v>170</v>
      </c>
    </row>
    <row r="32" spans="1:32">
      <c r="A32" s="55">
        <v>30</v>
      </c>
      <c r="B32" s="56" t="s">
        <v>55</v>
      </c>
      <c r="C32" s="95">
        <v>30</v>
      </c>
      <c r="D32" s="96" t="s">
        <v>150</v>
      </c>
      <c r="E32" s="33">
        <v>41.456299000000001</v>
      </c>
      <c r="F32" s="33">
        <v>15.494683999999999</v>
      </c>
      <c r="G32" s="95">
        <v>10</v>
      </c>
      <c r="H32" s="95" t="s">
        <v>75</v>
      </c>
      <c r="I32" s="43">
        <v>41772</v>
      </c>
      <c r="J32" s="45">
        <v>41772</v>
      </c>
      <c r="K32" s="129" t="s">
        <v>215</v>
      </c>
      <c r="L32" s="25">
        <v>4</v>
      </c>
      <c r="M32" s="96">
        <v>5.37</v>
      </c>
      <c r="N32" s="34">
        <v>0.25</v>
      </c>
      <c r="O32" s="98">
        <v>5.5830874949417471</v>
      </c>
      <c r="P32" s="99" t="s">
        <v>55</v>
      </c>
      <c r="Q32" s="47" t="s">
        <v>229</v>
      </c>
      <c r="R32" s="17" t="s">
        <v>55</v>
      </c>
      <c r="S32" s="98">
        <v>0.97922040946930511</v>
      </c>
      <c r="T32" s="80" t="s">
        <v>55</v>
      </c>
      <c r="U32" s="47" t="s">
        <v>55</v>
      </c>
      <c r="V32" s="17" t="s">
        <v>55</v>
      </c>
      <c r="W32" s="17" t="s">
        <v>55</v>
      </c>
      <c r="X32" s="46" t="s">
        <v>55</v>
      </c>
      <c r="Y32" s="175">
        <v>437.13</v>
      </c>
      <c r="Z32" s="98">
        <v>0.96183339502832377</v>
      </c>
      <c r="AA32" s="52">
        <f>Y32*0.48</f>
        <v>209.82239999999999</v>
      </c>
      <c r="AB32" s="52">
        <v>205.46237644383231</v>
      </c>
      <c r="AC32" s="100" t="s">
        <v>64</v>
      </c>
      <c r="AD32" s="95" t="s">
        <v>198</v>
      </c>
      <c r="AE32" s="96" t="s">
        <v>162</v>
      </c>
      <c r="AF32" s="101" t="s">
        <v>83</v>
      </c>
    </row>
    <row r="33" spans="1:32" ht="15.75" thickBot="1">
      <c r="A33" s="72">
        <v>31</v>
      </c>
      <c r="B33" s="106" t="s">
        <v>55</v>
      </c>
      <c r="C33" s="103">
        <v>31</v>
      </c>
      <c r="D33" s="104" t="s">
        <v>152</v>
      </c>
      <c r="E33" s="135">
        <v>41.465969999999999</v>
      </c>
      <c r="F33" s="135">
        <v>15.48249</v>
      </c>
      <c r="G33" s="103">
        <v>10</v>
      </c>
      <c r="H33" s="103" t="s">
        <v>75</v>
      </c>
      <c r="I33" s="136">
        <v>41772</v>
      </c>
      <c r="J33" s="137">
        <v>41772</v>
      </c>
      <c r="K33" s="130" t="s">
        <v>215</v>
      </c>
      <c r="L33" s="25">
        <v>4</v>
      </c>
      <c r="M33" s="115">
        <v>4.8899999999999997</v>
      </c>
      <c r="N33" s="166">
        <v>0.18</v>
      </c>
      <c r="O33" s="117">
        <v>5.1212161186913967</v>
      </c>
      <c r="P33" s="140" t="s">
        <v>55</v>
      </c>
      <c r="Q33" s="51" t="s">
        <v>229</v>
      </c>
      <c r="R33" s="49" t="s">
        <v>55</v>
      </c>
      <c r="S33" s="105">
        <v>0.96986045665156273</v>
      </c>
      <c r="T33" s="131" t="s">
        <v>55</v>
      </c>
      <c r="U33" s="91" t="s">
        <v>55</v>
      </c>
      <c r="V33" s="92" t="s">
        <v>55</v>
      </c>
      <c r="W33" s="92" t="s">
        <v>55</v>
      </c>
      <c r="X33" s="94" t="s">
        <v>55</v>
      </c>
      <c r="Y33" s="176">
        <v>882.73</v>
      </c>
      <c r="Z33" s="117">
        <v>0.95485132567487141</v>
      </c>
      <c r="AA33" s="178">
        <f>Y33*0.48</f>
        <v>423.71039999999999</v>
      </c>
      <c r="AB33" s="178">
        <v>410.9399620320163</v>
      </c>
      <c r="AC33" s="118" t="s">
        <v>64</v>
      </c>
      <c r="AD33" s="114" t="s">
        <v>199</v>
      </c>
      <c r="AE33" s="115" t="s">
        <v>162</v>
      </c>
      <c r="AF33" s="116" t="s">
        <v>170</v>
      </c>
    </row>
    <row r="34" spans="1:32">
      <c r="A34" s="54">
        <v>32</v>
      </c>
      <c r="B34" s="70" t="s">
        <v>55</v>
      </c>
      <c r="C34" s="107">
        <v>32</v>
      </c>
      <c r="D34" s="108" t="s">
        <v>210</v>
      </c>
      <c r="E34" s="121">
        <v>41.50131571</v>
      </c>
      <c r="F34" s="121">
        <v>15.465785329999999</v>
      </c>
      <c r="G34" s="107">
        <v>10</v>
      </c>
      <c r="H34" s="107" t="s">
        <v>207</v>
      </c>
      <c r="I34" s="76" t="s">
        <v>55</v>
      </c>
      <c r="J34" s="78" t="s">
        <v>55</v>
      </c>
      <c r="K34" s="111" t="s">
        <v>63</v>
      </c>
      <c r="L34" s="76" t="s">
        <v>55</v>
      </c>
      <c r="M34" s="110">
        <v>0</v>
      </c>
      <c r="N34" s="76" t="s">
        <v>55</v>
      </c>
      <c r="O34" s="110">
        <v>0</v>
      </c>
      <c r="P34" s="78" t="s">
        <v>55</v>
      </c>
      <c r="Q34" s="154" t="s">
        <v>63</v>
      </c>
      <c r="R34" s="21" t="s">
        <v>55</v>
      </c>
      <c r="S34" s="183">
        <v>0</v>
      </c>
      <c r="T34" s="184" t="s">
        <v>55</v>
      </c>
      <c r="U34" s="75" t="s">
        <v>55</v>
      </c>
      <c r="V34" s="76" t="s">
        <v>55</v>
      </c>
      <c r="W34" s="76" t="s">
        <v>55</v>
      </c>
      <c r="X34" s="78" t="s">
        <v>55</v>
      </c>
      <c r="Y34" s="75" t="s">
        <v>55</v>
      </c>
      <c r="Z34" s="76" t="s">
        <v>55</v>
      </c>
      <c r="AA34" s="76" t="s">
        <v>55</v>
      </c>
      <c r="AB34" s="97" t="s">
        <v>55</v>
      </c>
      <c r="AC34" s="119" t="s">
        <v>63</v>
      </c>
      <c r="AD34" s="76" t="s">
        <v>55</v>
      </c>
      <c r="AE34" s="76" t="s">
        <v>55</v>
      </c>
      <c r="AF34" s="78" t="s">
        <v>55</v>
      </c>
    </row>
    <row r="35" spans="1:32">
      <c r="A35" s="55">
        <v>33</v>
      </c>
      <c r="B35" s="56" t="s">
        <v>55</v>
      </c>
      <c r="C35" s="95">
        <v>33</v>
      </c>
      <c r="D35" s="96" t="s">
        <v>214</v>
      </c>
      <c r="E35" s="122">
        <v>41.466681029999997</v>
      </c>
      <c r="F35" s="122">
        <v>15.477033560000001</v>
      </c>
      <c r="G35" s="95">
        <v>10</v>
      </c>
      <c r="H35" s="95" t="s">
        <v>141</v>
      </c>
      <c r="I35" s="17" t="s">
        <v>55</v>
      </c>
      <c r="J35" s="46" t="s">
        <v>55</v>
      </c>
      <c r="K35" s="100" t="s">
        <v>63</v>
      </c>
      <c r="L35" s="17" t="s">
        <v>55</v>
      </c>
      <c r="M35" s="98">
        <v>0</v>
      </c>
      <c r="N35" s="17" t="s">
        <v>55</v>
      </c>
      <c r="O35" s="98">
        <v>0</v>
      </c>
      <c r="P35" s="46" t="s">
        <v>55</v>
      </c>
      <c r="Q35" s="100" t="s">
        <v>63</v>
      </c>
      <c r="R35" s="17" t="s">
        <v>55</v>
      </c>
      <c r="S35" s="98">
        <v>0</v>
      </c>
      <c r="T35" s="80" t="s">
        <v>55</v>
      </c>
      <c r="U35" s="47" t="s">
        <v>55</v>
      </c>
      <c r="V35" s="17" t="s">
        <v>55</v>
      </c>
      <c r="W35" s="17" t="s">
        <v>55</v>
      </c>
      <c r="X35" s="46" t="s">
        <v>55</v>
      </c>
      <c r="Y35" s="47" t="s">
        <v>55</v>
      </c>
      <c r="Z35" s="17" t="s">
        <v>55</v>
      </c>
      <c r="AA35" s="17" t="s">
        <v>55</v>
      </c>
      <c r="AB35" s="99" t="s">
        <v>55</v>
      </c>
      <c r="AC35" s="112" t="s">
        <v>63</v>
      </c>
      <c r="AD35" s="17" t="s">
        <v>55</v>
      </c>
      <c r="AE35" s="17" t="s">
        <v>55</v>
      </c>
      <c r="AF35" s="46" t="s">
        <v>55</v>
      </c>
    </row>
    <row r="36" spans="1:32">
      <c r="A36" s="55">
        <v>34</v>
      </c>
      <c r="B36" s="56" t="s">
        <v>55</v>
      </c>
      <c r="C36" s="95">
        <v>34</v>
      </c>
      <c r="D36" s="96" t="s">
        <v>211</v>
      </c>
      <c r="E36" s="122">
        <v>41.494643050000001</v>
      </c>
      <c r="F36" s="122">
        <v>15.509945009999999</v>
      </c>
      <c r="G36" s="95">
        <v>10</v>
      </c>
      <c r="H36" s="95" t="s">
        <v>207</v>
      </c>
      <c r="I36" s="17" t="s">
        <v>55</v>
      </c>
      <c r="J36" s="46" t="s">
        <v>55</v>
      </c>
      <c r="K36" s="100" t="s">
        <v>63</v>
      </c>
      <c r="L36" s="17" t="s">
        <v>55</v>
      </c>
      <c r="M36" s="98">
        <v>0</v>
      </c>
      <c r="N36" s="17" t="s">
        <v>55</v>
      </c>
      <c r="O36" s="98">
        <v>0</v>
      </c>
      <c r="P36" s="46" t="s">
        <v>55</v>
      </c>
      <c r="Q36" s="100" t="s">
        <v>63</v>
      </c>
      <c r="R36" s="17" t="s">
        <v>55</v>
      </c>
      <c r="S36" s="98">
        <v>0</v>
      </c>
      <c r="T36" s="80" t="s">
        <v>55</v>
      </c>
      <c r="U36" s="47" t="s">
        <v>55</v>
      </c>
      <c r="V36" s="17" t="s">
        <v>55</v>
      </c>
      <c r="W36" s="17" t="s">
        <v>55</v>
      </c>
      <c r="X36" s="46" t="s">
        <v>55</v>
      </c>
      <c r="Y36" s="47" t="s">
        <v>55</v>
      </c>
      <c r="Z36" s="17" t="s">
        <v>55</v>
      </c>
      <c r="AA36" s="17" t="s">
        <v>55</v>
      </c>
      <c r="AB36" s="99" t="s">
        <v>55</v>
      </c>
      <c r="AC36" s="112" t="s">
        <v>63</v>
      </c>
      <c r="AD36" s="17" t="s">
        <v>55</v>
      </c>
      <c r="AE36" s="17" t="s">
        <v>55</v>
      </c>
      <c r="AF36" s="46" t="s">
        <v>55</v>
      </c>
    </row>
    <row r="37" spans="1:32">
      <c r="A37" s="55">
        <v>35</v>
      </c>
      <c r="B37" s="56" t="s">
        <v>55</v>
      </c>
      <c r="C37" s="95">
        <v>35</v>
      </c>
      <c r="D37" s="96" t="s">
        <v>212</v>
      </c>
      <c r="E37" s="122">
        <v>41.460710050000003</v>
      </c>
      <c r="F37" s="122">
        <v>15.54380525</v>
      </c>
      <c r="G37" s="95">
        <v>10</v>
      </c>
      <c r="H37" s="95" t="s">
        <v>208</v>
      </c>
      <c r="I37" s="17" t="s">
        <v>55</v>
      </c>
      <c r="J37" s="46" t="s">
        <v>55</v>
      </c>
      <c r="K37" s="100" t="s">
        <v>63</v>
      </c>
      <c r="L37" s="17" t="s">
        <v>55</v>
      </c>
      <c r="M37" s="98">
        <v>0</v>
      </c>
      <c r="N37" s="17" t="s">
        <v>55</v>
      </c>
      <c r="O37" s="98">
        <v>0</v>
      </c>
      <c r="P37" s="46" t="s">
        <v>55</v>
      </c>
      <c r="Q37" s="100" t="s">
        <v>63</v>
      </c>
      <c r="R37" s="17" t="s">
        <v>55</v>
      </c>
      <c r="S37" s="98">
        <v>0</v>
      </c>
      <c r="T37" s="80" t="s">
        <v>55</v>
      </c>
      <c r="U37" s="47" t="s">
        <v>55</v>
      </c>
      <c r="V37" s="17" t="s">
        <v>55</v>
      </c>
      <c r="W37" s="17" t="s">
        <v>55</v>
      </c>
      <c r="X37" s="46" t="s">
        <v>55</v>
      </c>
      <c r="Y37" s="47" t="s">
        <v>55</v>
      </c>
      <c r="Z37" s="17" t="s">
        <v>55</v>
      </c>
      <c r="AA37" s="17" t="s">
        <v>55</v>
      </c>
      <c r="AB37" s="99" t="s">
        <v>55</v>
      </c>
      <c r="AC37" s="112" t="s">
        <v>63</v>
      </c>
      <c r="AD37" s="17" t="s">
        <v>55</v>
      </c>
      <c r="AE37" s="17" t="s">
        <v>55</v>
      </c>
      <c r="AF37" s="46" t="s">
        <v>55</v>
      </c>
    </row>
    <row r="38" spans="1:32" ht="15.75" thickBot="1">
      <c r="A38" s="72">
        <v>36</v>
      </c>
      <c r="B38" s="106" t="s">
        <v>55</v>
      </c>
      <c r="C38" s="103">
        <v>36</v>
      </c>
      <c r="D38" s="104" t="s">
        <v>213</v>
      </c>
      <c r="E38" s="123">
        <v>41.428769440000003</v>
      </c>
      <c r="F38" s="123">
        <v>15.429002779999999</v>
      </c>
      <c r="G38" s="103">
        <v>10</v>
      </c>
      <c r="H38" s="103" t="s">
        <v>209</v>
      </c>
      <c r="I38" s="49" t="s">
        <v>55</v>
      </c>
      <c r="J38" s="50" t="s">
        <v>55</v>
      </c>
      <c r="K38" s="102" t="s">
        <v>63</v>
      </c>
      <c r="L38" s="49" t="s">
        <v>55</v>
      </c>
      <c r="M38" s="105">
        <v>0</v>
      </c>
      <c r="N38" s="49" t="s">
        <v>55</v>
      </c>
      <c r="O38" s="105">
        <v>0</v>
      </c>
      <c r="P38" s="50" t="s">
        <v>55</v>
      </c>
      <c r="Q38" s="102" t="s">
        <v>63</v>
      </c>
      <c r="R38" s="49" t="s">
        <v>55</v>
      </c>
      <c r="S38" s="105">
        <v>0</v>
      </c>
      <c r="T38" s="131" t="s">
        <v>55</v>
      </c>
      <c r="U38" s="51" t="s">
        <v>55</v>
      </c>
      <c r="V38" s="49" t="s">
        <v>55</v>
      </c>
      <c r="W38" s="49" t="s">
        <v>55</v>
      </c>
      <c r="X38" s="50" t="s">
        <v>55</v>
      </c>
      <c r="Y38" s="51" t="s">
        <v>55</v>
      </c>
      <c r="Z38" s="49" t="s">
        <v>55</v>
      </c>
      <c r="AA38" s="49" t="s">
        <v>55</v>
      </c>
      <c r="AB38" s="127" t="s">
        <v>55</v>
      </c>
      <c r="AC38" s="113" t="s">
        <v>63</v>
      </c>
      <c r="AD38" s="49" t="s">
        <v>55</v>
      </c>
      <c r="AE38" s="49" t="s">
        <v>55</v>
      </c>
      <c r="AF38" s="50" t="s">
        <v>55</v>
      </c>
    </row>
  </sheetData>
  <mergeCells count="18">
    <mergeCell ref="K1:P1"/>
    <mergeCell ref="Q1:T1"/>
    <mergeCell ref="AE1:AE2"/>
    <mergeCell ref="AF1:AF2"/>
    <mergeCell ref="F1:F2"/>
    <mergeCell ref="AD1:AD2"/>
    <mergeCell ref="U1:X1"/>
    <mergeCell ref="Y1:AB1"/>
    <mergeCell ref="AC1:AC2"/>
    <mergeCell ref="G1:G2"/>
    <mergeCell ref="H1:H2"/>
    <mergeCell ref="I1:I2"/>
    <mergeCell ref="J1:J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horizontalDpi="0" verticalDpi="0" r:id="rId1"/>
  <ignoredErrors>
    <ignoredError sqref="AF3:AF27 AF29:AF3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2:I7"/>
  <sheetViews>
    <sheetView zoomScale="85" zoomScaleNormal="85" workbookViewId="0">
      <selection activeCell="H12" sqref="H12"/>
    </sheetView>
  </sheetViews>
  <sheetFormatPr baseColWidth="10" defaultColWidth="11.42578125" defaultRowHeight="14.25"/>
  <cols>
    <col min="1" max="1" width="22.42578125" style="3" customWidth="1"/>
    <col min="2" max="2" width="25.140625" style="3" customWidth="1"/>
    <col min="3" max="3" width="15.28515625" style="3" customWidth="1"/>
    <col min="4" max="4" width="15.85546875" style="3" customWidth="1"/>
    <col min="5" max="5" width="27.5703125" style="3" customWidth="1"/>
    <col min="6" max="6" width="16" style="3" customWidth="1"/>
    <col min="7" max="7" width="30.42578125" style="3" customWidth="1"/>
    <col min="8" max="8" width="31.140625" style="3" customWidth="1"/>
    <col min="9" max="9" width="66.42578125" style="3" customWidth="1"/>
    <col min="10" max="16384" width="11.42578125" style="3"/>
  </cols>
  <sheetData>
    <row r="2" spans="1:9" ht="18.75" thickBot="1">
      <c r="A2" s="257" t="s">
        <v>230</v>
      </c>
      <c r="B2" s="258"/>
      <c r="C2" s="258"/>
      <c r="D2" s="258"/>
      <c r="E2" s="258"/>
      <c r="F2" s="258"/>
      <c r="G2" s="258"/>
      <c r="H2" s="258"/>
      <c r="I2" s="258"/>
    </row>
    <row r="3" spans="1:9" ht="45.75" thickBot="1">
      <c r="A3" s="157" t="s">
        <v>35</v>
      </c>
      <c r="B3" s="156" t="s">
        <v>36</v>
      </c>
      <c r="C3" s="156" t="s">
        <v>51</v>
      </c>
      <c r="D3" s="156" t="s">
        <v>37</v>
      </c>
      <c r="E3" s="156" t="s">
        <v>39</v>
      </c>
      <c r="F3" s="156" t="s">
        <v>1</v>
      </c>
      <c r="G3" s="156" t="s">
        <v>40</v>
      </c>
      <c r="H3" s="156" t="s">
        <v>38</v>
      </c>
      <c r="I3" s="158" t="s">
        <v>41</v>
      </c>
    </row>
    <row r="4" spans="1:9" ht="21">
      <c r="A4" s="266" t="s">
        <v>5</v>
      </c>
      <c r="B4" s="162" t="s">
        <v>220</v>
      </c>
      <c r="C4" s="159">
        <v>40</v>
      </c>
      <c r="D4" s="263" t="s">
        <v>215</v>
      </c>
      <c r="E4" s="253" t="s">
        <v>218</v>
      </c>
      <c r="F4" s="253">
        <v>10</v>
      </c>
      <c r="G4" s="253" t="s">
        <v>217</v>
      </c>
      <c r="H4" s="253" t="s">
        <v>7</v>
      </c>
      <c r="I4" s="260" t="s">
        <v>233</v>
      </c>
    </row>
    <row r="5" spans="1:9" ht="21.75" thickBot="1">
      <c r="A5" s="267"/>
      <c r="B5" s="163" t="s">
        <v>221</v>
      </c>
      <c r="C5" s="161">
        <v>36</v>
      </c>
      <c r="D5" s="264"/>
      <c r="E5" s="259"/>
      <c r="F5" s="259"/>
      <c r="G5" s="259"/>
      <c r="H5" s="254"/>
      <c r="I5" s="261"/>
    </row>
    <row r="6" spans="1:9" ht="36" customHeight="1">
      <c r="A6" s="268" t="s">
        <v>9</v>
      </c>
      <c r="B6" s="162" t="s">
        <v>220</v>
      </c>
      <c r="C6" s="159">
        <v>40</v>
      </c>
      <c r="D6" s="264"/>
      <c r="E6" s="259"/>
      <c r="F6" s="259"/>
      <c r="G6" s="259"/>
      <c r="H6" s="255" t="s">
        <v>219</v>
      </c>
      <c r="I6" s="261"/>
    </row>
    <row r="7" spans="1:9" ht="21.75" thickBot="1">
      <c r="A7" s="269"/>
      <c r="B7" s="163" t="s">
        <v>221</v>
      </c>
      <c r="C7" s="160">
        <v>36</v>
      </c>
      <c r="D7" s="265"/>
      <c r="E7" s="256"/>
      <c r="F7" s="256"/>
      <c r="G7" s="256"/>
      <c r="H7" s="256"/>
      <c r="I7" s="262"/>
    </row>
  </sheetData>
  <mergeCells count="10">
    <mergeCell ref="H4:H5"/>
    <mergeCell ref="H6:H7"/>
    <mergeCell ref="A2:I2"/>
    <mergeCell ref="G4:G7"/>
    <mergeCell ref="I4:I7"/>
    <mergeCell ref="D4:D7"/>
    <mergeCell ref="E4:E7"/>
    <mergeCell ref="F4:F7"/>
    <mergeCell ref="A4:A5"/>
    <mergeCell ref="A6:A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Header</vt:lpstr>
      <vt:lpstr>GD_140318</vt:lpstr>
      <vt:lpstr>GD_140513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2016-06-10T10:32:49Z</dcterms:modified>
</cp:coreProperties>
</file>