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4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730" yWindow="1275" windowWidth="10560" windowHeight="11910" tabRatio="934" activeTab="4"/>
  </bookViews>
  <sheets>
    <sheet name="Header" sheetId="2" r:id="rId1"/>
    <sheet name="Campaign_1" sheetId="1" r:id="rId2"/>
    <sheet name="GroundData_2" sheetId="5" r:id="rId3"/>
    <sheet name="GroundData_3" sheetId="6" r:id="rId4"/>
    <sheet name="GroundData_4" sheetId="7" r:id="rId5"/>
    <sheet name="GroundData_5" sheetId="8" r:id="rId6"/>
    <sheet name="Summary" sheetId="3" r:id="rId7"/>
  </sheets>
  <calcPr calcId="145621"/>
</workbook>
</file>

<file path=xl/calcChain.xml><?xml version="1.0" encoding="utf-8"?>
<calcChain xmlns="http://schemas.openxmlformats.org/spreadsheetml/2006/main">
  <c r="K93" i="5" l="1"/>
  <c r="L93" i="5"/>
  <c r="M93" i="5"/>
  <c r="O93" i="5"/>
  <c r="P93" i="5"/>
  <c r="Q93" i="5"/>
  <c r="K94" i="5"/>
  <c r="L94" i="5"/>
  <c r="M94" i="5"/>
  <c r="K95" i="5"/>
  <c r="L95" i="5"/>
  <c r="M95" i="5"/>
  <c r="K96" i="5"/>
  <c r="L96" i="5"/>
  <c r="M96" i="5"/>
  <c r="K97" i="5"/>
  <c r="L97" i="5"/>
  <c r="M97" i="5"/>
  <c r="K98" i="5"/>
  <c r="L98" i="5"/>
  <c r="M98" i="5"/>
  <c r="K99" i="5"/>
  <c r="L99" i="5"/>
  <c r="M99" i="5"/>
  <c r="K100" i="5"/>
  <c r="L100" i="5"/>
  <c r="M100" i="5"/>
  <c r="K101" i="5"/>
  <c r="L101" i="5"/>
  <c r="M101" i="5"/>
  <c r="O101" i="5"/>
  <c r="P101" i="5"/>
  <c r="Q101" i="5"/>
  <c r="K102" i="5"/>
  <c r="L102" i="5"/>
  <c r="M102" i="5"/>
  <c r="K103" i="5"/>
  <c r="L103" i="5"/>
  <c r="M103" i="5"/>
  <c r="O103" i="5"/>
  <c r="P103" i="5"/>
  <c r="Q103" i="5"/>
  <c r="K104" i="5"/>
  <c r="L104" i="5"/>
  <c r="M104" i="5"/>
  <c r="K105" i="5"/>
  <c r="L105" i="5"/>
  <c r="M105" i="5"/>
  <c r="K106" i="5"/>
  <c r="L106" i="5"/>
  <c r="M106" i="5"/>
  <c r="P81" i="8" l="1"/>
  <c r="O81" i="8"/>
  <c r="O77" i="8"/>
  <c r="P77" i="8"/>
  <c r="N81" i="8"/>
  <c r="N77" i="8"/>
  <c r="K77" i="8"/>
  <c r="J70" i="8"/>
  <c r="K70" i="8"/>
  <c r="J71" i="8"/>
  <c r="K71" i="8"/>
  <c r="J72" i="8"/>
  <c r="K72" i="8"/>
  <c r="J73" i="8"/>
  <c r="K73" i="8"/>
  <c r="J74" i="8"/>
  <c r="K74" i="8"/>
  <c r="J75" i="8"/>
  <c r="K75" i="8"/>
  <c r="J76" i="8"/>
  <c r="K76" i="8"/>
  <c r="J77" i="8"/>
  <c r="J78" i="8"/>
  <c r="K78" i="8"/>
  <c r="J79" i="8"/>
  <c r="K79" i="8"/>
  <c r="J80" i="8"/>
  <c r="K80" i="8"/>
  <c r="J81" i="8"/>
  <c r="K81" i="8"/>
  <c r="J82" i="8"/>
  <c r="K82" i="8"/>
  <c r="J83" i="8"/>
  <c r="K83" i="8"/>
  <c r="J84" i="8"/>
  <c r="K84" i="8"/>
  <c r="I84" i="8"/>
  <c r="I83" i="8"/>
  <c r="I82" i="8"/>
  <c r="I81" i="8"/>
  <c r="I80" i="8"/>
  <c r="I79" i="8"/>
  <c r="I78" i="8"/>
  <c r="I77" i="8"/>
  <c r="I71" i="8"/>
  <c r="I72" i="8"/>
  <c r="I73" i="8"/>
  <c r="I74" i="8"/>
  <c r="I75" i="8"/>
  <c r="I76" i="8"/>
  <c r="I70" i="8"/>
  <c r="O70" i="7"/>
  <c r="P70" i="7"/>
  <c r="O66" i="7"/>
  <c r="P66" i="7"/>
  <c r="N70" i="7"/>
  <c r="N66" i="7"/>
  <c r="J70" i="7"/>
  <c r="J66" i="7"/>
  <c r="I66" i="7"/>
  <c r="I58" i="7"/>
  <c r="J58" i="7"/>
  <c r="I59" i="7"/>
  <c r="J59" i="7"/>
  <c r="I60" i="7"/>
  <c r="J60" i="7"/>
  <c r="I61" i="7"/>
  <c r="J61" i="7"/>
  <c r="I62" i="7"/>
  <c r="J62" i="7"/>
  <c r="I63" i="7"/>
  <c r="J63" i="7"/>
  <c r="I64" i="7"/>
  <c r="J64" i="7"/>
  <c r="I65" i="7"/>
  <c r="J65" i="7"/>
  <c r="I67" i="7"/>
  <c r="J67" i="7"/>
  <c r="I68" i="7"/>
  <c r="J68" i="7"/>
  <c r="I69" i="7"/>
  <c r="J69" i="7"/>
  <c r="I70" i="7"/>
  <c r="I71" i="7"/>
  <c r="J71" i="7"/>
  <c r="I72" i="7"/>
  <c r="J72" i="7"/>
  <c r="I73" i="7"/>
  <c r="J73" i="7"/>
  <c r="H72" i="7"/>
  <c r="H73" i="7"/>
  <c r="H71" i="7"/>
  <c r="H70" i="7"/>
  <c r="H68" i="7"/>
  <c r="H69" i="7"/>
  <c r="H67" i="7"/>
  <c r="H66" i="7"/>
  <c r="H65" i="7"/>
  <c r="H59" i="7"/>
  <c r="H60" i="7"/>
  <c r="H61" i="7"/>
  <c r="H62" i="7"/>
  <c r="H63" i="7"/>
  <c r="H64" i="7"/>
  <c r="H58" i="7"/>
  <c r="Q79" i="6"/>
  <c r="R79" i="6"/>
  <c r="Q75" i="6"/>
  <c r="R75" i="6"/>
  <c r="Q67" i="6"/>
  <c r="R67" i="6"/>
  <c r="P75" i="6"/>
  <c r="P79" i="6"/>
  <c r="P67" i="6"/>
  <c r="L67" i="6"/>
  <c r="M67" i="6"/>
  <c r="L68" i="6"/>
  <c r="M68" i="6"/>
  <c r="L69" i="6"/>
  <c r="M69" i="6"/>
  <c r="L70" i="6"/>
  <c r="M70" i="6"/>
  <c r="L71" i="6"/>
  <c r="M71" i="6"/>
  <c r="L72" i="6"/>
  <c r="M72" i="6"/>
  <c r="L73" i="6"/>
  <c r="M73" i="6"/>
  <c r="L74" i="6"/>
  <c r="M74" i="6"/>
  <c r="L75" i="6"/>
  <c r="M75" i="6"/>
  <c r="L76" i="6"/>
  <c r="M76" i="6"/>
  <c r="L77" i="6"/>
  <c r="M77" i="6"/>
  <c r="L78" i="6"/>
  <c r="M78" i="6"/>
  <c r="L79" i="6"/>
  <c r="M79" i="6"/>
  <c r="L80" i="6"/>
  <c r="M80" i="6"/>
  <c r="L81" i="6"/>
  <c r="M81" i="6"/>
  <c r="L82" i="6"/>
  <c r="M82" i="6"/>
  <c r="K81" i="6"/>
  <c r="K82" i="6"/>
  <c r="K80" i="6"/>
  <c r="K79" i="6"/>
  <c r="K77" i="6"/>
  <c r="K78" i="6"/>
  <c r="K76" i="6"/>
  <c r="K75" i="6"/>
  <c r="K69" i="6"/>
  <c r="K70" i="6"/>
  <c r="K71" i="6"/>
  <c r="K72" i="6"/>
  <c r="K73" i="6"/>
  <c r="K74" i="6"/>
  <c r="K68" i="6"/>
  <c r="K67" i="6"/>
</calcChain>
</file>

<file path=xl/connections.xml><?xml version="1.0" encoding="utf-8"?>
<connections xmlns="http://schemas.openxmlformats.org/spreadsheetml/2006/main">
  <connection id="1" name="lonlat_toUTM" type="6" refreshedVersion="4" background="1">
    <textPr codePage="850" sourceFile="C:\EOLAB\IMAGINES\PROTOTYPES_TF\SouthWest\2013-07-15\EXTRACT DATA\INPUT\lonlat_toUTM." thousands=".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<sst xmlns="http://schemas.openxmlformats.org/spreadsheetml/2006/main" count="2330" uniqueCount="161">
  <si>
    <t>ESU #</t>
  </si>
  <si>
    <t>Extent (m) of ESU (diameter)</t>
  </si>
  <si>
    <t>Land Cover</t>
  </si>
  <si>
    <t>Start Date (dd/mm/yyyy)</t>
  </si>
  <si>
    <t>End Date (dd/mm/yyyy)</t>
  </si>
  <si>
    <t>LAI</t>
  </si>
  <si>
    <t>Nb. Replications</t>
  </si>
  <si>
    <t>LAIeff</t>
  </si>
  <si>
    <t>Method</t>
  </si>
  <si>
    <t>FAPAR</t>
  </si>
  <si>
    <t>Sunflower</t>
  </si>
  <si>
    <t>NA</t>
  </si>
  <si>
    <t>ESU Label</t>
  </si>
  <si>
    <t>Column</t>
  </si>
  <si>
    <t>Var.Name</t>
  </si>
  <si>
    <t>Comment</t>
  </si>
  <si>
    <t>Instrument</t>
  </si>
  <si>
    <t>LAItrue standard deviation</t>
  </si>
  <si>
    <t>FAPAR standard deviation</t>
  </si>
  <si>
    <t>Number of Replications</t>
  </si>
  <si>
    <t>Vegetation Ground Measurements</t>
  </si>
  <si>
    <t>Contact</t>
  </si>
  <si>
    <t>Number of the Elementary Sampling Unit (ESU)</t>
  </si>
  <si>
    <t>Label of the ESU in the campaign</t>
  </si>
  <si>
    <t>Detailed land cover</t>
  </si>
  <si>
    <t>Starting date of measurements</t>
  </si>
  <si>
    <t>Ending date of measurements</t>
  </si>
  <si>
    <t>Uncertainty</t>
  </si>
  <si>
    <t>Altitude</t>
  </si>
  <si>
    <t xml:space="preserve">Field Campaing </t>
  </si>
  <si>
    <t xml:space="preserve">Coordinates </t>
  </si>
  <si>
    <t xml:space="preserve">Dates </t>
  </si>
  <si>
    <t xml:space="preserve">Instruments </t>
  </si>
  <si>
    <t xml:space="preserve"> Sampling Strategy:</t>
  </si>
  <si>
    <t>Site</t>
  </si>
  <si>
    <t>GENERAL INFO</t>
  </si>
  <si>
    <t>COMMENTS</t>
  </si>
  <si>
    <t>Northing Coord.</t>
  </si>
  <si>
    <t xml:space="preserve">Northing Coord </t>
  </si>
  <si>
    <t xml:space="preserve">Easting Coord </t>
  </si>
  <si>
    <t>Plot #</t>
  </si>
  <si>
    <t>Plot Label</t>
  </si>
  <si>
    <t>Easting Coord.</t>
  </si>
  <si>
    <t>Geographical coordinate: Latitude (º), WGS-84</t>
  </si>
  <si>
    <t>Geographical coordinate: Longitude (º), WGS-84</t>
  </si>
  <si>
    <t>Number of the field plot in the site</t>
  </si>
  <si>
    <t>Label of the plot in the site</t>
  </si>
  <si>
    <t>Maize</t>
  </si>
  <si>
    <t>Plot # (ID_Fields)</t>
  </si>
  <si>
    <t>Campaign 1</t>
  </si>
  <si>
    <t>Campaign 2</t>
  </si>
  <si>
    <t>Campaign 3</t>
  </si>
  <si>
    <t>Ble1</t>
  </si>
  <si>
    <t>Ble2</t>
  </si>
  <si>
    <t>Ble3</t>
  </si>
  <si>
    <t>Ble9</t>
  </si>
  <si>
    <t>Ble15</t>
  </si>
  <si>
    <t>Mais1</t>
  </si>
  <si>
    <t>Mais2</t>
  </si>
  <si>
    <t>Mais3</t>
  </si>
  <si>
    <t>Mais4</t>
  </si>
  <si>
    <t>Mais5</t>
  </si>
  <si>
    <t>Mais6</t>
  </si>
  <si>
    <t>Mais7</t>
  </si>
  <si>
    <t>Mais8</t>
  </si>
  <si>
    <t>Mais9</t>
  </si>
  <si>
    <t>Tournesol1</t>
  </si>
  <si>
    <t>Tournesol2</t>
  </si>
  <si>
    <t>Tournesol3</t>
  </si>
  <si>
    <t>Tournesol4</t>
  </si>
  <si>
    <t>Tournesol5</t>
  </si>
  <si>
    <t>Tournesol6</t>
  </si>
  <si>
    <t>Tournesol7</t>
  </si>
  <si>
    <t>Tournesol8</t>
  </si>
  <si>
    <t>Tournesol9</t>
  </si>
  <si>
    <t>Tournesol10</t>
  </si>
  <si>
    <t>Tournesol11</t>
  </si>
  <si>
    <t>B1</t>
  </si>
  <si>
    <t>M1</t>
  </si>
  <si>
    <t>T1</t>
  </si>
  <si>
    <t>Wheat</t>
  </si>
  <si>
    <t>Campaign 4</t>
  </si>
  <si>
    <t>Campaign 5</t>
  </si>
  <si>
    <t>19/06/2013-26/06/2013</t>
  </si>
  <si>
    <t>09/07/2013-11/07/2013</t>
  </si>
  <si>
    <t>16/08/2013-20/08/2013</t>
  </si>
  <si>
    <t>02/09/2013-06/09/2013</t>
  </si>
  <si>
    <t>24/07/2013-29/07/2013</t>
  </si>
  <si>
    <t>B2</t>
  </si>
  <si>
    <t>B3</t>
  </si>
  <si>
    <t>M2</t>
  </si>
  <si>
    <t>M3</t>
  </si>
  <si>
    <t>M4</t>
  </si>
  <si>
    <t>M5</t>
  </si>
  <si>
    <t>M6</t>
  </si>
  <si>
    <t>M7</t>
  </si>
  <si>
    <t>M8</t>
  </si>
  <si>
    <t>T2</t>
  </si>
  <si>
    <t>T3</t>
  </si>
  <si>
    <t>T4</t>
  </si>
  <si>
    <t>T5</t>
  </si>
  <si>
    <t>T6</t>
  </si>
  <si>
    <t>T7</t>
  </si>
  <si>
    <t>T8</t>
  </si>
  <si>
    <t>South West 2013</t>
  </si>
  <si>
    <t>South West (France)</t>
  </si>
  <si>
    <t>219 m</t>
  </si>
  <si>
    <t xml:space="preserve"> lat=43.504ºN, lon=1.171ºE (datum: WGS-84, center site)</t>
  </si>
  <si>
    <t>LAI=GAItrue  = GAIeff/clumping index</t>
  </si>
  <si>
    <t>V. Demarez (CESBIO)</t>
  </si>
  <si>
    <t>valerie.demarez@cesbio.cnes.fr</t>
  </si>
  <si>
    <t>DHP</t>
  </si>
  <si>
    <t>9-13</t>
  </si>
  <si>
    <t>DHP: 9-13 measurements per ESU (20 m x 20 m)</t>
  </si>
  <si>
    <t>PARAMETER</t>
  </si>
  <si>
    <t>DATE</t>
  </si>
  <si>
    <t>SAMPLING SITE (# ESUs)</t>
  </si>
  <si>
    <t>INSTRUMENT</t>
  </si>
  <si>
    <t>PROTOCOL</t>
  </si>
  <si>
    <t>LAND COVER TYPE</t>
  </si>
  <si>
    <t>ADDITIONAL DATA</t>
  </si>
  <si>
    <t>DHP (NIKON D70 camera )</t>
  </si>
  <si>
    <t>12-15 measurements per ESU</t>
  </si>
  <si>
    <t xml:space="preserve">South West Campaign 1: Available Vegetation Ground Measurements </t>
  </si>
  <si>
    <t>GAI estimated processing DHP with EYE-CAN</t>
  </si>
  <si>
    <t>GAIeff estimated processing DHP with EYE-CAN</t>
  </si>
  <si>
    <t>Sunflower, Maize, Wheat</t>
  </si>
  <si>
    <t xml:space="preserve">South West Campaign 2: Available Vegetation Ground Measurements </t>
  </si>
  <si>
    <t>Medias</t>
  </si>
  <si>
    <t>MEDIAS</t>
  </si>
  <si>
    <t>DESVIACION</t>
  </si>
  <si>
    <t>Clase</t>
  </si>
  <si>
    <t>y mayor...</t>
  </si>
  <si>
    <t>Frecuencia</t>
  </si>
  <si>
    <t>RANGO</t>
  </si>
  <si>
    <t>19th, 25th, 26th of June 2013</t>
  </si>
  <si>
    <t>9th, 10th, 11th of July, 2013</t>
  </si>
  <si>
    <t xml:space="preserve">South West Campaign 3: Available Vegetation Ground Measurements </t>
  </si>
  <si>
    <t>24th, 29th of July, 2013</t>
  </si>
  <si>
    <t xml:space="preserve">South West Campaign 4: Available Vegetation Ground Measurements </t>
  </si>
  <si>
    <t>16th, 20th of August, 2013</t>
  </si>
  <si>
    <t xml:space="preserve">South West Campaign 5: Available Vegetation Ground Measurements </t>
  </si>
  <si>
    <t>2th, 6th of September, 2013</t>
  </si>
  <si>
    <t>Size of the ESU</t>
  </si>
  <si>
    <t xml:space="preserve">Digital Hemispherical Photographs (DHP) processed with  Can_Eye </t>
  </si>
  <si>
    <t>FCOVER</t>
  </si>
  <si>
    <t>OTHER</t>
  </si>
  <si>
    <t>FAPAR white diff.</t>
  </si>
  <si>
    <t>FAPAR diff.</t>
  </si>
  <si>
    <t>FAPAR white</t>
  </si>
  <si>
    <t>FCOVER standard deviation</t>
  </si>
  <si>
    <t>GAIeff Computed from the gap fraction as a function of the view zenith angle (average between Can Eye V5 &amp; V6)</t>
  </si>
  <si>
    <t>LAIeff standard deviation (std between Can Eye V5 &amp; V6)</t>
  </si>
  <si>
    <t>Daily integrated  blacksky measured FAPAR</t>
  </si>
  <si>
    <t xml:space="preserve">Retrieved from gap fraction. fCover = 1-Po(0-10º)  </t>
  </si>
  <si>
    <t xml:space="preserve"> Daily integrated  blacksky diffuse modeled FAPAR</t>
  </si>
  <si>
    <t xml:space="preserve"> whitesky measured FAPAR </t>
  </si>
  <si>
    <t xml:space="preserve"> whitesky diffuse modeled FAPAR </t>
  </si>
  <si>
    <t>White &amp; Black Sky FAPAR (measured &amp; diffuse modelled)</t>
  </si>
  <si>
    <t>LAIeff &amp; Uncertainty</t>
  </si>
  <si>
    <t>FAPAR (Black Sky, White Sky &amp; Diffuse modelled)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</si>
</sst>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u/>
      <sz val="18"/>
      <color indexed="17"/>
      <name val="Arial"/>
      <family val="2"/>
    </font>
    <font>
      <b/>
      <u/>
      <sz val="16"/>
      <color indexed="17"/>
      <name val="Arial"/>
      <family val="2"/>
    </font>
    <font>
      <sz val="11"/>
      <color indexed="8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i/>
      <sz val="11"/>
      <color indexed="8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-0.249977111117893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5" xfId="0" applyFont="1" applyBorder="1" applyAlignment="1"/>
    <xf numFmtId="0" fontId="8" fillId="0" borderId="6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6" fillId="0" borderId="20" xfId="0" applyFont="1" applyBorder="1"/>
    <xf numFmtId="0" fontId="0" fillId="0" borderId="20" xfId="0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2" fillId="7" borderId="20" xfId="0" applyFont="1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18" xfId="0" applyFont="1" applyBorder="1"/>
    <xf numFmtId="0" fontId="3" fillId="0" borderId="11" xfId="0" applyFont="1" applyBorder="1" applyAlignment="1"/>
    <xf numFmtId="0" fontId="2" fillId="2" borderId="3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27" xfId="0" applyFont="1" applyBorder="1" applyAlignment="1">
      <alignment wrapText="1"/>
    </xf>
    <xf numFmtId="0" fontId="7" fillId="5" borderId="16" xfId="1" applyFill="1" applyBorder="1" applyAlignment="1" applyProtection="1"/>
    <xf numFmtId="0" fontId="1" fillId="0" borderId="14" xfId="0" applyFont="1" applyBorder="1" applyAlignment="1">
      <alignment horizontal="left" vertical="center" wrapText="1"/>
    </xf>
    <xf numFmtId="0" fontId="12" fillId="0" borderId="23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/>
    <xf numFmtId="0" fontId="1" fillId="2" borderId="4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2" fillId="0" borderId="23" xfId="0" applyFont="1" applyBorder="1" applyAlignment="1">
      <alignment horizontal="left"/>
    </xf>
    <xf numFmtId="0" fontId="1" fillId="0" borderId="23" xfId="0" applyFont="1" applyFill="1" applyBorder="1" applyAlignment="1">
      <alignment horizontal="center"/>
    </xf>
    <xf numFmtId="14" fontId="1" fillId="0" borderId="23" xfId="0" applyNumberFormat="1" applyFont="1" applyBorder="1" applyAlignment="1">
      <alignment horizontal="center"/>
    </xf>
    <xf numFmtId="14" fontId="1" fillId="0" borderId="46" xfId="0" applyNumberFormat="1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0" xfId="0" applyNumberFormat="1" applyFont="1" applyFill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2" fillId="0" borderId="20" xfId="0" applyFont="1" applyBorder="1" applyAlignment="1">
      <alignment horizontal="left"/>
    </xf>
    <xf numFmtId="0" fontId="1" fillId="0" borderId="20" xfId="0" applyFont="1" applyFill="1" applyBorder="1" applyAlignment="1">
      <alignment horizontal="center"/>
    </xf>
    <xf numFmtId="14" fontId="1" fillId="0" borderId="20" xfId="0" applyNumberFormat="1" applyFont="1" applyBorder="1" applyAlignment="1">
      <alignment horizontal="center"/>
    </xf>
    <xf numFmtId="14" fontId="1" fillId="0" borderId="18" xfId="0" applyNumberFormat="1" applyFont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2" fillId="7" borderId="20" xfId="0" applyFont="1" applyFill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2" fillId="0" borderId="26" xfId="0" applyFont="1" applyBorder="1" applyAlignment="1">
      <alignment horizontal="left"/>
    </xf>
    <xf numFmtId="0" fontId="12" fillId="0" borderId="26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14" fontId="1" fillId="0" borderId="26" xfId="0" applyNumberFormat="1" applyFont="1" applyBorder="1" applyAlignment="1">
      <alignment horizontal="center"/>
    </xf>
    <xf numFmtId="14" fontId="1" fillId="0" borderId="19" xfId="0" applyNumberFormat="1" applyFont="1" applyBorder="1" applyAlignment="1">
      <alignment horizontal="center"/>
    </xf>
    <xf numFmtId="0" fontId="12" fillId="7" borderId="26" xfId="0" applyFont="1" applyFill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2" fillId="0" borderId="4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14" fontId="12" fillId="0" borderId="20" xfId="0" applyNumberFormat="1" applyFont="1" applyBorder="1" applyAlignment="1">
      <alignment horizontal="center"/>
    </xf>
    <xf numFmtId="14" fontId="12" fillId="0" borderId="18" xfId="0" applyNumberFormat="1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2" borderId="30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8" fillId="4" borderId="51" xfId="0" applyFont="1" applyFill="1" applyBorder="1" applyAlignment="1">
      <alignment horizontal="center" vertical="center" wrapText="1"/>
    </xf>
    <xf numFmtId="0" fontId="8" fillId="4" borderId="52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8" fillId="4" borderId="54" xfId="0" applyFont="1" applyFill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left" vertical="center" wrapText="1"/>
    </xf>
    <xf numFmtId="0" fontId="16" fillId="0" borderId="54" xfId="0" applyFont="1" applyBorder="1" applyAlignment="1">
      <alignment horizontal="left" vertical="center" wrapText="1"/>
    </xf>
    <xf numFmtId="0" fontId="16" fillId="0" borderId="5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49" xfId="0" applyFill="1" applyBorder="1" applyAlignment="1"/>
    <xf numFmtId="0" fontId="17" fillId="0" borderId="4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6" fillId="0" borderId="17" xfId="0" applyFont="1" applyBorder="1" applyAlignment="1">
      <alignment horizontal="left" vertical="center" wrapText="1"/>
    </xf>
    <xf numFmtId="0" fontId="16" fillId="0" borderId="55" xfId="0" applyFont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/>
    </xf>
    <xf numFmtId="0" fontId="1" fillId="0" borderId="26" xfId="0" applyNumberFormat="1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14" fontId="1" fillId="0" borderId="42" xfId="0" applyNumberFormat="1" applyFont="1" applyBorder="1" applyAlignment="1">
      <alignment horizontal="center"/>
    </xf>
    <xf numFmtId="14" fontId="1" fillId="0" borderId="56" xfId="0" applyNumberFormat="1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4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24" xfId="0" applyFont="1" applyBorder="1" applyAlignment="1">
      <alignment horizontal="left"/>
    </xf>
    <xf numFmtId="0" fontId="12" fillId="0" borderId="24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14" fontId="1" fillId="0" borderId="24" xfId="0" applyNumberFormat="1" applyFont="1" applyBorder="1" applyAlignment="1">
      <alignment horizontal="center"/>
    </xf>
    <xf numFmtId="14" fontId="1" fillId="0" borderId="17" xfId="0" applyNumberFormat="1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24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2" fillId="9" borderId="2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2" fontId="2" fillId="0" borderId="20" xfId="0" applyNumberFormat="1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2" fontId="2" fillId="0" borderId="26" xfId="0" applyNumberFormat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2" fontId="12" fillId="7" borderId="23" xfId="0" applyNumberFormat="1" applyFont="1" applyFill="1" applyBorder="1" applyAlignment="1">
      <alignment horizontal="center"/>
    </xf>
    <xf numFmtId="2" fontId="1" fillId="0" borderId="23" xfId="0" applyNumberFormat="1" applyFont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left"/>
    </xf>
    <xf numFmtId="14" fontId="1" fillId="0" borderId="20" xfId="0" applyNumberFormat="1" applyFont="1" applyFill="1" applyBorder="1" applyAlignment="1">
      <alignment horizontal="center"/>
    </xf>
    <xf numFmtId="14" fontId="1" fillId="0" borderId="18" xfId="0" applyNumberFormat="1" applyFont="1" applyFill="1" applyBorder="1" applyAlignment="1">
      <alignment horizontal="center"/>
    </xf>
    <xf numFmtId="0" fontId="12" fillId="0" borderId="0" xfId="0" applyFont="1" applyFill="1"/>
    <xf numFmtId="0" fontId="1" fillId="0" borderId="30" xfId="0" applyFont="1" applyFill="1" applyBorder="1" applyAlignment="1">
      <alignment horizontal="center"/>
    </xf>
    <xf numFmtId="0" fontId="1" fillId="0" borderId="38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" fillId="0" borderId="59" xfId="0" applyFont="1" applyFill="1" applyBorder="1" applyAlignment="1">
      <alignment horizontal="center"/>
    </xf>
    <xf numFmtId="0" fontId="1" fillId="0" borderId="60" xfId="0" applyFont="1" applyFill="1" applyBorder="1" applyAlignment="1">
      <alignment horizontal="center"/>
    </xf>
    <xf numFmtId="2" fontId="2" fillId="0" borderId="38" xfId="0" applyNumberFormat="1" applyFont="1" applyBorder="1" applyAlignment="1">
      <alignment horizontal="center"/>
    </xf>
    <xf numFmtId="2" fontId="2" fillId="0" borderId="35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14" fontId="1" fillId="0" borderId="38" xfId="0" applyNumberFormat="1" applyFont="1" applyBorder="1" applyAlignment="1">
      <alignment horizontal="center"/>
    </xf>
    <xf numFmtId="14" fontId="1" fillId="0" borderId="62" xfId="0" applyNumberFormat="1" applyFont="1" applyBorder="1" applyAlignment="1">
      <alignment horizontal="center"/>
    </xf>
    <xf numFmtId="14" fontId="1" fillId="0" borderId="35" xfId="0" applyNumberFormat="1" applyFont="1" applyBorder="1" applyAlignment="1">
      <alignment horizontal="center"/>
    </xf>
    <xf numFmtId="14" fontId="1" fillId="0" borderId="39" xfId="0" applyNumberFormat="1" applyFont="1" applyBorder="1" applyAlignment="1">
      <alignment horizontal="center"/>
    </xf>
    <xf numFmtId="0" fontId="1" fillId="0" borderId="61" xfId="0" applyFont="1" applyFill="1" applyBorder="1" applyAlignment="1">
      <alignment horizontal="center"/>
    </xf>
    <xf numFmtId="164" fontId="12" fillId="7" borderId="20" xfId="0" applyNumberFormat="1" applyFont="1" applyFill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2" fontId="12" fillId="7" borderId="20" xfId="0" applyNumberFormat="1" applyFont="1" applyFill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12" fillId="7" borderId="26" xfId="0" applyNumberFormat="1" applyFont="1" applyFill="1" applyBorder="1" applyAlignment="1">
      <alignment horizontal="center"/>
    </xf>
    <xf numFmtId="2" fontId="1" fillId="0" borderId="26" xfId="0" applyNumberFormat="1" applyFont="1" applyBorder="1" applyAlignment="1">
      <alignment horizontal="center"/>
    </xf>
    <xf numFmtId="0" fontId="1" fillId="0" borderId="63" xfId="0" applyFont="1" applyFill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2" fontId="1" fillId="7" borderId="20" xfId="0" applyNumberFormat="1" applyFont="1" applyFill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4" fillId="0" borderId="59" xfId="0" applyFont="1" applyBorder="1" applyAlignment="1">
      <alignment horizontal="center"/>
    </xf>
    <xf numFmtId="0" fontId="14" fillId="0" borderId="60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2" fontId="1" fillId="7" borderId="26" xfId="0" applyNumberFormat="1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 vertical="center" wrapText="1"/>
    </xf>
    <xf numFmtId="0" fontId="6" fillId="10" borderId="18" xfId="0" applyFont="1" applyFill="1" applyBorder="1" applyAlignment="1">
      <alignment horizontal="center" vertical="center" wrapText="1"/>
    </xf>
    <xf numFmtId="0" fontId="6" fillId="10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5" fillId="10" borderId="51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" fillId="0" borderId="23" xfId="0" applyNumberFormat="1" applyFont="1" applyFill="1" applyBorder="1" applyAlignment="1">
      <alignment horizontal="center"/>
    </xf>
    <xf numFmtId="0" fontId="18" fillId="0" borderId="23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35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6" fillId="4" borderId="36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12" fillId="0" borderId="37" xfId="0" applyFont="1" applyBorder="1" applyAlignment="1"/>
    <xf numFmtId="0" fontId="12" fillId="0" borderId="43" xfId="0" applyFont="1" applyBorder="1" applyAlignment="1"/>
    <xf numFmtId="0" fontId="12" fillId="0" borderId="44" xfId="0" applyFont="1" applyBorder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3" fillId="7" borderId="20" xfId="0" applyFont="1" applyFill="1" applyBorder="1" applyAlignment="1">
      <alignment horizontal="left"/>
    </xf>
    <xf numFmtId="0" fontId="3" fillId="7" borderId="18" xfId="0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30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13" fillId="6" borderId="47" xfId="0" applyFont="1" applyFill="1" applyBorder="1" applyAlignment="1">
      <alignment horizontal="center" vertical="center" wrapText="1"/>
    </xf>
    <xf numFmtId="0" fontId="13" fillId="6" borderId="48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" fillId="9" borderId="36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4" borderId="58" xfId="0" applyFont="1" applyFill="1" applyBorder="1" applyAlignment="1">
      <alignment horizontal="center" vertical="center" wrapText="1"/>
    </xf>
    <xf numFmtId="0" fontId="2" fillId="4" borderId="57" xfId="0" applyFont="1" applyFill="1" applyBorder="1" applyAlignment="1">
      <alignment horizontal="center" vertical="center" wrapText="1"/>
    </xf>
    <xf numFmtId="0" fontId="2" fillId="4" borderId="47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3" fillId="6" borderId="27" xfId="0" applyFont="1" applyFill="1" applyBorder="1" applyAlignment="1">
      <alignment horizontal="center" vertical="center" wrapText="1"/>
    </xf>
    <xf numFmtId="0" fontId="13" fillId="6" borderId="2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5" fillId="8" borderId="50" xfId="0" applyFont="1" applyFill="1" applyBorder="1" applyAlignment="1">
      <alignment horizontal="center" wrapText="1"/>
    </xf>
    <xf numFmtId="0" fontId="15" fillId="8" borderId="0" xfId="0" applyFont="1" applyFill="1" applyBorder="1" applyAlignment="1">
      <alignment horizont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South</a:t>
            </a:r>
            <a:r>
              <a:rPr lang="es-ES" baseline="0"/>
              <a:t> West Campaign 2</a:t>
            </a:r>
          </a:p>
          <a:p>
            <a:pPr>
              <a:defRPr/>
            </a:pPr>
            <a:endParaRPr lang="es-E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GroundData_2!$O$93:$O$106</c:f>
                <c:numCache>
                  <c:formatCode>General</c:formatCode>
                  <c:ptCount val="14"/>
                  <c:pt idx="0">
                    <c:v>0.66468037431535654</c:v>
                  </c:pt>
                  <c:pt idx="8">
                    <c:v>0.21501937897159981</c:v>
                  </c:pt>
                  <c:pt idx="10">
                    <c:v>0.40305086527633177</c:v>
                  </c:pt>
                </c:numCache>
              </c:numRef>
            </c:plus>
            <c:minus>
              <c:numRef>
                <c:f>GroundData_2!$O$93:$O$106</c:f>
                <c:numCache>
                  <c:formatCode>General</c:formatCode>
                  <c:ptCount val="14"/>
                  <c:pt idx="0">
                    <c:v>0.66468037431535654</c:v>
                  </c:pt>
                  <c:pt idx="8">
                    <c:v>0.21501937897159981</c:v>
                  </c:pt>
                  <c:pt idx="10">
                    <c:v>0.40305086527633177</c:v>
                  </c:pt>
                </c:numCache>
              </c:numRef>
            </c:minus>
          </c:errBars>
          <c:cat>
            <c:strRef>
              <c:f>GroundData_2!$J$93:$J$106</c:f>
              <c:strCache>
                <c:ptCount val="14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T1</c:v>
                </c:pt>
                <c:pt idx="9">
                  <c:v>T3</c:v>
                </c:pt>
                <c:pt idx="10">
                  <c:v>T5</c:v>
                </c:pt>
                <c:pt idx="11">
                  <c:v>T6</c:v>
                </c:pt>
                <c:pt idx="12">
                  <c:v>T7</c:v>
                </c:pt>
                <c:pt idx="13">
                  <c:v>T8</c:v>
                </c:pt>
              </c:strCache>
            </c:strRef>
          </c:cat>
          <c:val>
            <c:numRef>
              <c:f>GroundData_2!$K$93:$K$106</c:f>
              <c:numCache>
                <c:formatCode>General</c:formatCode>
                <c:ptCount val="14"/>
                <c:pt idx="0">
                  <c:v>2.0364675298172572</c:v>
                </c:pt>
                <c:pt idx="1">
                  <c:v>0.7</c:v>
                </c:pt>
                <c:pt idx="2">
                  <c:v>0.83</c:v>
                </c:pt>
                <c:pt idx="3">
                  <c:v>2.7</c:v>
                </c:pt>
                <c:pt idx="4">
                  <c:v>1.76</c:v>
                </c:pt>
                <c:pt idx="5">
                  <c:v>0.71</c:v>
                </c:pt>
                <c:pt idx="6">
                  <c:v>2.19</c:v>
                </c:pt>
                <c:pt idx="7">
                  <c:v>0.9</c:v>
                </c:pt>
                <c:pt idx="8">
                  <c:v>1.4128089803611776</c:v>
                </c:pt>
                <c:pt idx="9">
                  <c:v>0.68</c:v>
                </c:pt>
                <c:pt idx="10">
                  <c:v>0.88</c:v>
                </c:pt>
                <c:pt idx="11">
                  <c:v>1.46</c:v>
                </c:pt>
                <c:pt idx="12">
                  <c:v>1.02</c:v>
                </c:pt>
                <c:pt idx="13">
                  <c:v>0.48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931328"/>
        <c:axId val="98286912"/>
      </c:barChart>
      <c:catAx>
        <c:axId val="1689313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98286912"/>
        <c:crosses val="autoZero"/>
        <c:auto val="1"/>
        <c:lblAlgn val="ctr"/>
        <c:lblOffset val="100"/>
        <c:noMultiLvlLbl val="0"/>
      </c:catAx>
      <c:valAx>
        <c:axId val="98286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931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3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GroundData_3!$R$67:$R$82</c:f>
                <c:numCache>
                  <c:formatCode>General</c:formatCode>
                  <c:ptCount val="16"/>
                  <c:pt idx="0">
                    <c:v>2.1213203435596444E-2</c:v>
                  </c:pt>
                  <c:pt idx="8">
                    <c:v>2.5166114784235805E-2</c:v>
                  </c:pt>
                  <c:pt idx="12">
                    <c:v>1.4142135623730963E-2</c:v>
                  </c:pt>
                </c:numCache>
              </c:numRef>
            </c:plus>
            <c:minus>
              <c:numRef>
                <c:f>GroundData_3!$R$67:$R$82</c:f>
                <c:numCache>
                  <c:formatCode>General</c:formatCode>
                  <c:ptCount val="16"/>
                  <c:pt idx="0">
                    <c:v>2.1213203435596444E-2</c:v>
                  </c:pt>
                  <c:pt idx="8">
                    <c:v>2.5166114784235805E-2</c:v>
                  </c:pt>
                  <c:pt idx="12">
                    <c:v>1.4142135623730963E-2</c:v>
                  </c:pt>
                </c:numCache>
              </c:numRef>
            </c:minus>
          </c:errBars>
          <c:cat>
            <c:strRef>
              <c:f>GroundData_3!$J$67:$J$82</c:f>
              <c:strCache>
                <c:ptCount val="1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T1</c:v>
                </c:pt>
                <c:pt idx="9">
                  <c:v>T2</c:v>
                </c:pt>
                <c:pt idx="10">
                  <c:v>T3</c:v>
                </c:pt>
                <c:pt idx="11">
                  <c:v>T4</c:v>
                </c:pt>
                <c:pt idx="12">
                  <c:v>T5</c:v>
                </c:pt>
                <c:pt idx="13">
                  <c:v>T6</c:v>
                </c:pt>
                <c:pt idx="14">
                  <c:v>T7</c:v>
                </c:pt>
                <c:pt idx="15">
                  <c:v>T8</c:v>
                </c:pt>
              </c:strCache>
            </c:strRef>
          </c:cat>
          <c:val>
            <c:numRef>
              <c:f>GroundData_3!$M$67:$M$82</c:f>
              <c:numCache>
                <c:formatCode>General</c:formatCode>
                <c:ptCount val="16"/>
                <c:pt idx="0">
                  <c:v>0.88487287222515754</c:v>
                </c:pt>
                <c:pt idx="1">
                  <c:v>0.8</c:v>
                </c:pt>
                <c:pt idx="2">
                  <c:v>0.79</c:v>
                </c:pt>
                <c:pt idx="3">
                  <c:v>0.87</c:v>
                </c:pt>
                <c:pt idx="4">
                  <c:v>0.85</c:v>
                </c:pt>
                <c:pt idx="5">
                  <c:v>0.76</c:v>
                </c:pt>
                <c:pt idx="6">
                  <c:v>0.89</c:v>
                </c:pt>
                <c:pt idx="7">
                  <c:v>0.85</c:v>
                </c:pt>
                <c:pt idx="8">
                  <c:v>0.67635302453070356</c:v>
                </c:pt>
                <c:pt idx="9">
                  <c:v>0.05</c:v>
                </c:pt>
                <c:pt idx="10">
                  <c:v>0.42</c:v>
                </c:pt>
                <c:pt idx="11">
                  <c:v>0.56999999999999995</c:v>
                </c:pt>
                <c:pt idx="12">
                  <c:v>0.58991524815010499</c:v>
                </c:pt>
                <c:pt idx="13">
                  <c:v>0.71</c:v>
                </c:pt>
                <c:pt idx="14">
                  <c:v>0.61</c:v>
                </c:pt>
                <c:pt idx="15">
                  <c:v>0.61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551168"/>
        <c:axId val="173382400"/>
      </c:barChart>
      <c:catAx>
        <c:axId val="17255116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173382400"/>
        <c:crosses val="autoZero"/>
        <c:auto val="1"/>
        <c:lblAlgn val="ctr"/>
        <c:lblOffset val="100"/>
        <c:noMultiLvlLbl val="0"/>
      </c:catAx>
      <c:valAx>
        <c:axId val="173382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FAPAR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2551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3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78496217384592"/>
          <c:y val="0.20050151400878743"/>
          <c:w val="0.79159492563429568"/>
          <c:h val="0.5684295713035872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GroundData_3!$R$88:$R$94</c:f>
              <c:numCache>
                <c:formatCode>General</c:formatCode>
                <c:ptCount val="7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</c:numCache>
            </c:numRef>
          </c:cat>
          <c:val>
            <c:numRef>
              <c:f>GroundData_3!$S$88:$S$94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7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72551680"/>
        <c:axId val="173999232"/>
      </c:barChart>
      <c:catAx>
        <c:axId val="17255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3999232"/>
        <c:crosses val="autoZero"/>
        <c:auto val="1"/>
        <c:lblAlgn val="r"/>
        <c:lblOffset val="100"/>
        <c:noMultiLvlLbl val="0"/>
      </c:catAx>
      <c:valAx>
        <c:axId val="17399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  <a:p>
                <a:pPr>
                  <a:defRPr sz="1400"/>
                </a:pPr>
                <a:endParaRPr lang="es-ES" sz="14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2551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3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680793768153457"/>
          <c:y val="0.19480356350135195"/>
          <c:w val="0.85263648293963268"/>
          <c:h val="0.5910451297754446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GroundData_3!$R$107:$R$117</c:f>
              <c:numCache>
                <c:formatCode>General</c:formatCode>
                <c:ptCount val="1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</c:numCache>
            </c:numRef>
          </c:cat>
          <c:val>
            <c:numRef>
              <c:f>GroundData_3!$S$107:$S$117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74170112"/>
        <c:axId val="174000384"/>
      </c:barChart>
      <c:catAx>
        <c:axId val="1741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4000384"/>
        <c:crosses val="autoZero"/>
        <c:auto val="1"/>
        <c:lblAlgn val="r"/>
        <c:lblOffset val="100"/>
        <c:noMultiLvlLbl val="0"/>
      </c:catAx>
      <c:valAx>
        <c:axId val="17400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4170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3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GroundData_3!$R$124:$R$128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GroundData_3!$S$124:$S$128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4</c:v>
                </c:pt>
                <c:pt idx="3">
                  <c:v>9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74170624"/>
        <c:axId val="174002112"/>
      </c:barChart>
      <c:catAx>
        <c:axId val="17417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FAPAR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4002112"/>
        <c:crosses val="autoZero"/>
        <c:auto val="1"/>
        <c:lblAlgn val="r"/>
        <c:lblOffset val="100"/>
        <c:noMultiLvlLbl val="0"/>
      </c:catAx>
      <c:valAx>
        <c:axId val="17400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4170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South</a:t>
            </a:r>
            <a:r>
              <a:rPr lang="es-ES" baseline="0"/>
              <a:t> West Campaign 4</a:t>
            </a:r>
          </a:p>
          <a:p>
            <a:pPr>
              <a:defRPr/>
            </a:pPr>
            <a:endParaRPr lang="es-E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GroundData_4!$N$58:$N$73</c:f>
                <c:numCache>
                  <c:formatCode>General</c:formatCode>
                  <c:ptCount val="16"/>
                  <c:pt idx="8">
                    <c:v>0.35076107727815714</c:v>
                  </c:pt>
                  <c:pt idx="12">
                    <c:v>1.4142135623730885E-2</c:v>
                  </c:pt>
                </c:numCache>
              </c:numRef>
            </c:plus>
            <c:minus>
              <c:numRef>
                <c:f>GroundData_4!$N$58:$N$73</c:f>
                <c:numCache>
                  <c:formatCode>General</c:formatCode>
                  <c:ptCount val="16"/>
                  <c:pt idx="8">
                    <c:v>0.35076107727815714</c:v>
                  </c:pt>
                  <c:pt idx="12">
                    <c:v>1.4142135623730885E-2</c:v>
                  </c:pt>
                </c:numCache>
              </c:numRef>
            </c:minus>
          </c:errBars>
          <c:cat>
            <c:strRef>
              <c:f>GroundData_4!$G$58:$G$73</c:f>
              <c:strCache>
                <c:ptCount val="1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T1</c:v>
                </c:pt>
                <c:pt idx="9">
                  <c:v>T2</c:v>
                </c:pt>
                <c:pt idx="10">
                  <c:v>T3</c:v>
                </c:pt>
                <c:pt idx="11">
                  <c:v>T4</c:v>
                </c:pt>
                <c:pt idx="12">
                  <c:v>T5</c:v>
                </c:pt>
                <c:pt idx="13">
                  <c:v>T6</c:v>
                </c:pt>
                <c:pt idx="14">
                  <c:v>T7</c:v>
                </c:pt>
                <c:pt idx="15">
                  <c:v>T8</c:v>
                </c:pt>
              </c:strCache>
            </c:strRef>
          </c:cat>
          <c:val>
            <c:numRef>
              <c:f>GroundData_4!$H$58:$H$73</c:f>
              <c:numCache>
                <c:formatCode>General</c:formatCode>
                <c:ptCount val="16"/>
                <c:pt idx="0">
                  <c:v>3.17</c:v>
                </c:pt>
                <c:pt idx="1">
                  <c:v>3.31</c:v>
                </c:pt>
                <c:pt idx="2">
                  <c:v>2.99</c:v>
                </c:pt>
                <c:pt idx="3">
                  <c:v>3.8</c:v>
                </c:pt>
                <c:pt idx="4">
                  <c:v>2.97</c:v>
                </c:pt>
                <c:pt idx="5">
                  <c:v>3.51</c:v>
                </c:pt>
                <c:pt idx="6">
                  <c:v>3.3</c:v>
                </c:pt>
                <c:pt idx="7">
                  <c:v>3.57</c:v>
                </c:pt>
                <c:pt idx="8">
                  <c:v>0.83266093315507927</c:v>
                </c:pt>
                <c:pt idx="9">
                  <c:v>0.42</c:v>
                </c:pt>
                <c:pt idx="10">
                  <c:v>0.5</c:v>
                </c:pt>
                <c:pt idx="11">
                  <c:v>0.82</c:v>
                </c:pt>
                <c:pt idx="12">
                  <c:v>0.80993826925266355</c:v>
                </c:pt>
                <c:pt idx="13">
                  <c:v>1.05</c:v>
                </c:pt>
                <c:pt idx="14">
                  <c:v>0.78</c:v>
                </c:pt>
                <c:pt idx="15">
                  <c:v>0.67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548608"/>
        <c:axId val="174004416"/>
      </c:barChart>
      <c:catAx>
        <c:axId val="17254860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174004416"/>
        <c:crosses val="autoZero"/>
        <c:auto val="1"/>
        <c:lblAlgn val="ctr"/>
        <c:lblOffset val="100"/>
        <c:noMultiLvlLbl val="0"/>
      </c:catAx>
      <c:valAx>
        <c:axId val="174004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2548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4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GroundData_4!$O$58:$O$73</c:f>
                <c:numCache>
                  <c:formatCode>General</c:formatCode>
                  <c:ptCount val="16"/>
                  <c:pt idx="8">
                    <c:v>0.51032669275017628</c:v>
                  </c:pt>
                  <c:pt idx="12">
                    <c:v>7.7781745930520299E-2</c:v>
                  </c:pt>
                </c:numCache>
              </c:numRef>
            </c:plus>
            <c:minus>
              <c:numRef>
                <c:f>GroundData_4!$O$58:$O$73</c:f>
                <c:numCache>
                  <c:formatCode>General</c:formatCode>
                  <c:ptCount val="16"/>
                  <c:pt idx="8">
                    <c:v>0.51032669275017628</c:v>
                  </c:pt>
                  <c:pt idx="12">
                    <c:v>7.7781745930520299E-2</c:v>
                  </c:pt>
                </c:numCache>
              </c:numRef>
            </c:minus>
          </c:errBars>
          <c:cat>
            <c:strRef>
              <c:f>GroundData_4!$G$58:$G$73</c:f>
              <c:strCache>
                <c:ptCount val="1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T1</c:v>
                </c:pt>
                <c:pt idx="9">
                  <c:v>T2</c:v>
                </c:pt>
                <c:pt idx="10">
                  <c:v>T3</c:v>
                </c:pt>
                <c:pt idx="11">
                  <c:v>T4</c:v>
                </c:pt>
                <c:pt idx="12">
                  <c:v>T5</c:v>
                </c:pt>
                <c:pt idx="13">
                  <c:v>T6</c:v>
                </c:pt>
                <c:pt idx="14">
                  <c:v>T7</c:v>
                </c:pt>
                <c:pt idx="15">
                  <c:v>T8</c:v>
                </c:pt>
              </c:strCache>
            </c:strRef>
          </c:cat>
          <c:val>
            <c:numRef>
              <c:f>GroundData_4!$I$58:$I$73</c:f>
              <c:numCache>
                <c:formatCode>General</c:formatCode>
                <c:ptCount val="16"/>
                <c:pt idx="0">
                  <c:v>3.47</c:v>
                </c:pt>
                <c:pt idx="1">
                  <c:v>4.49</c:v>
                </c:pt>
                <c:pt idx="2">
                  <c:v>3.83</c:v>
                </c:pt>
                <c:pt idx="3">
                  <c:v>4.87</c:v>
                </c:pt>
                <c:pt idx="4">
                  <c:v>4.3600000000000003</c:v>
                </c:pt>
                <c:pt idx="5">
                  <c:v>5.4</c:v>
                </c:pt>
                <c:pt idx="6">
                  <c:v>3.97</c:v>
                </c:pt>
                <c:pt idx="7">
                  <c:v>3.86</c:v>
                </c:pt>
                <c:pt idx="8">
                  <c:v>1.1751558567965563</c:v>
                </c:pt>
                <c:pt idx="9">
                  <c:v>0.56000000000000005</c:v>
                </c:pt>
                <c:pt idx="10">
                  <c:v>0.56000000000000005</c:v>
                </c:pt>
                <c:pt idx="11">
                  <c:v>0.99</c:v>
                </c:pt>
                <c:pt idx="12">
                  <c:v>1.0135087567455943</c:v>
                </c:pt>
                <c:pt idx="13">
                  <c:v>1.32</c:v>
                </c:pt>
                <c:pt idx="14">
                  <c:v>0.98</c:v>
                </c:pt>
                <c:pt idx="15">
                  <c:v>0.76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173696"/>
        <c:axId val="174005568"/>
      </c:barChart>
      <c:catAx>
        <c:axId val="1741736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174005568"/>
        <c:crosses val="autoZero"/>
        <c:auto val="1"/>
        <c:lblAlgn val="ctr"/>
        <c:lblOffset val="100"/>
        <c:noMultiLvlLbl val="0"/>
      </c:catAx>
      <c:valAx>
        <c:axId val="174005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4173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4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GroundData_4!$P$58:$P$73</c:f>
                <c:numCache>
                  <c:formatCode>General</c:formatCode>
                  <c:ptCount val="16"/>
                  <c:pt idx="8">
                    <c:v>0.1248999599679682</c:v>
                  </c:pt>
                  <c:pt idx="12">
                    <c:v>3.5355339059327411E-2</c:v>
                  </c:pt>
                </c:numCache>
              </c:numRef>
            </c:plus>
            <c:minus>
              <c:numRef>
                <c:f>GroundData_4!$P$58:$P$73</c:f>
                <c:numCache>
                  <c:formatCode>General</c:formatCode>
                  <c:ptCount val="16"/>
                  <c:pt idx="8">
                    <c:v>0.1248999599679682</c:v>
                  </c:pt>
                  <c:pt idx="12">
                    <c:v>3.5355339059327411E-2</c:v>
                  </c:pt>
                </c:numCache>
              </c:numRef>
            </c:minus>
          </c:errBars>
          <c:cat>
            <c:strRef>
              <c:f>GroundData_4!$G$58:$G$73</c:f>
              <c:strCache>
                <c:ptCount val="1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T1</c:v>
                </c:pt>
                <c:pt idx="9">
                  <c:v>T2</c:v>
                </c:pt>
                <c:pt idx="10">
                  <c:v>T3</c:v>
                </c:pt>
                <c:pt idx="11">
                  <c:v>T4</c:v>
                </c:pt>
                <c:pt idx="12">
                  <c:v>T5</c:v>
                </c:pt>
                <c:pt idx="13">
                  <c:v>T6</c:v>
                </c:pt>
                <c:pt idx="14">
                  <c:v>T7</c:v>
                </c:pt>
                <c:pt idx="15">
                  <c:v>T8</c:v>
                </c:pt>
              </c:strCache>
            </c:strRef>
          </c:cat>
          <c:val>
            <c:numRef>
              <c:f>GroundData_4!$J$58:$J$73</c:f>
              <c:numCache>
                <c:formatCode>General</c:formatCode>
                <c:ptCount val="16"/>
                <c:pt idx="0">
                  <c:v>0.91</c:v>
                </c:pt>
                <c:pt idx="1">
                  <c:v>0.92</c:v>
                </c:pt>
                <c:pt idx="2">
                  <c:v>0.88</c:v>
                </c:pt>
                <c:pt idx="3">
                  <c:v>0.94</c:v>
                </c:pt>
                <c:pt idx="4">
                  <c:v>0.83</c:v>
                </c:pt>
                <c:pt idx="5">
                  <c:v>0.92</c:v>
                </c:pt>
                <c:pt idx="6">
                  <c:v>0.94</c:v>
                </c:pt>
                <c:pt idx="7">
                  <c:v>0.92</c:v>
                </c:pt>
                <c:pt idx="8">
                  <c:v>0.49015405401827333</c:v>
                </c:pt>
                <c:pt idx="9">
                  <c:v>0.3</c:v>
                </c:pt>
                <c:pt idx="10">
                  <c:v>0.35</c:v>
                </c:pt>
                <c:pt idx="11">
                  <c:v>0.5</c:v>
                </c:pt>
                <c:pt idx="12">
                  <c:v>0.494368283772331</c:v>
                </c:pt>
                <c:pt idx="13">
                  <c:v>0.63</c:v>
                </c:pt>
                <c:pt idx="14">
                  <c:v>0.47</c:v>
                </c:pt>
                <c:pt idx="15">
                  <c:v>0.45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320128"/>
        <c:axId val="606217344"/>
      </c:barChart>
      <c:catAx>
        <c:axId val="6063201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606217344"/>
        <c:crosses val="autoZero"/>
        <c:auto val="1"/>
        <c:lblAlgn val="ctr"/>
        <c:lblOffset val="100"/>
        <c:noMultiLvlLbl val="0"/>
      </c:catAx>
      <c:valAx>
        <c:axId val="606217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FAPAR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6320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4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GroundData_4!$S$77:$S$84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</c:numCache>
            </c:numRef>
          </c:cat>
          <c:val>
            <c:numRef>
              <c:f>GroundData_4!$T$77:$T$84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06320640"/>
        <c:axId val="606219072"/>
      </c:barChart>
      <c:catAx>
        <c:axId val="60632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06219072"/>
        <c:crosses val="autoZero"/>
        <c:auto val="1"/>
        <c:lblAlgn val="r"/>
        <c:lblOffset val="100"/>
        <c:noMultiLvlLbl val="0"/>
      </c:catAx>
      <c:valAx>
        <c:axId val="60621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6320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4</a:t>
            </a:r>
          </a:p>
          <a:p>
            <a:pPr>
              <a:defRPr/>
            </a:pPr>
            <a:endParaRPr lang="es-ES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GroundData_4!$T$92:$T$102</c:f>
              <c:numCache>
                <c:formatCode>General</c:formatCode>
                <c:ptCount val="1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</c:numCache>
            </c:numRef>
          </c:cat>
          <c:val>
            <c:numRef>
              <c:f>GroundData_4!$AB$92:$AB$102</c:f>
              <c:numCache>
                <c:formatCode>General</c:formatCode>
                <c:ptCount val="11"/>
                <c:pt idx="0">
                  <c:v>0</c:v>
                </c:pt>
                <c:pt idx="1">
                  <c:v>7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06321152"/>
        <c:axId val="606221376"/>
      </c:barChart>
      <c:catAx>
        <c:axId val="60632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06221376"/>
        <c:crosses val="autoZero"/>
        <c:auto val="1"/>
        <c:lblAlgn val="r"/>
        <c:lblOffset val="100"/>
        <c:noMultiLvlLbl val="0"/>
      </c:catAx>
      <c:valAx>
        <c:axId val="60622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6321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680796150481189"/>
          <c:y val="0.19480351414406533"/>
          <c:w val="0.85263648293963268"/>
          <c:h val="0.5910451297754446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GroundData_4!$T$108:$T$112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GroundData_4!$AB$108:$AB$112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2</c:v>
                </c:pt>
                <c:pt idx="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06321664"/>
        <c:axId val="606222528"/>
      </c:barChart>
      <c:catAx>
        <c:axId val="60632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FAPAR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s-ES"/>
          </a:p>
        </c:txPr>
        <c:crossAx val="606222528"/>
        <c:crosses val="autoZero"/>
        <c:auto val="1"/>
        <c:lblAlgn val="r"/>
        <c:lblOffset val="100"/>
        <c:noMultiLvlLbl val="0"/>
      </c:catAx>
      <c:valAx>
        <c:axId val="60622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6321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2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349913273713709"/>
          <c:y val="0.18147814148851019"/>
          <c:w val="0.81973711798413817"/>
          <c:h val="0.7269039064461112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GroundData_2!$P$93:$P$106</c:f>
                <c:numCache>
                  <c:formatCode>General</c:formatCode>
                  <c:ptCount val="14"/>
                  <c:pt idx="0">
                    <c:v>1.1455129855222073</c:v>
                  </c:pt>
                  <c:pt idx="8">
                    <c:v>0.29005746557075901</c:v>
                  </c:pt>
                  <c:pt idx="10">
                    <c:v>0.64346717087975858</c:v>
                  </c:pt>
                </c:numCache>
              </c:numRef>
            </c:plus>
            <c:minus>
              <c:numRef>
                <c:f>GroundData_2!$P$93:$P$106</c:f>
                <c:numCache>
                  <c:formatCode>General</c:formatCode>
                  <c:ptCount val="14"/>
                  <c:pt idx="0">
                    <c:v>1.1455129855222073</c:v>
                  </c:pt>
                  <c:pt idx="8">
                    <c:v>0.29005746557075901</c:v>
                  </c:pt>
                  <c:pt idx="10">
                    <c:v>0.64346717087975858</c:v>
                  </c:pt>
                </c:numCache>
              </c:numRef>
            </c:minus>
          </c:errBars>
          <c:cat>
            <c:strRef>
              <c:f>GroundData_2!$J$93:$J$106</c:f>
              <c:strCache>
                <c:ptCount val="14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T1</c:v>
                </c:pt>
                <c:pt idx="9">
                  <c:v>T3</c:v>
                </c:pt>
                <c:pt idx="10">
                  <c:v>T5</c:v>
                </c:pt>
                <c:pt idx="11">
                  <c:v>T6</c:v>
                </c:pt>
                <c:pt idx="12">
                  <c:v>T7</c:v>
                </c:pt>
                <c:pt idx="13">
                  <c:v>T8</c:v>
                </c:pt>
              </c:strCache>
            </c:strRef>
          </c:cat>
          <c:val>
            <c:numRef>
              <c:f>GroundData_2!$L$93:$L$106</c:f>
              <c:numCache>
                <c:formatCode>General</c:formatCode>
                <c:ptCount val="14"/>
                <c:pt idx="0">
                  <c:v>2.6070673178880517</c:v>
                </c:pt>
                <c:pt idx="1">
                  <c:v>0.9</c:v>
                </c:pt>
                <c:pt idx="2">
                  <c:v>1.22</c:v>
                </c:pt>
                <c:pt idx="3">
                  <c:v>4.45</c:v>
                </c:pt>
                <c:pt idx="4">
                  <c:v>2.48</c:v>
                </c:pt>
                <c:pt idx="5">
                  <c:v>1</c:v>
                </c:pt>
                <c:pt idx="6">
                  <c:v>3.04</c:v>
                </c:pt>
                <c:pt idx="7">
                  <c:v>1.22</c:v>
                </c:pt>
                <c:pt idx="8">
                  <c:v>1.9388195603355709</c:v>
                </c:pt>
                <c:pt idx="9">
                  <c:v>0.76</c:v>
                </c:pt>
                <c:pt idx="10">
                  <c:v>1.2231107881136525</c:v>
                </c:pt>
                <c:pt idx="11">
                  <c:v>1.9</c:v>
                </c:pt>
                <c:pt idx="12">
                  <c:v>1.17</c:v>
                </c:pt>
                <c:pt idx="13">
                  <c:v>0.59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932864"/>
        <c:axId val="170680320"/>
      </c:barChart>
      <c:catAx>
        <c:axId val="1689328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170680320"/>
        <c:crosses val="autoZero"/>
        <c:auto val="1"/>
        <c:lblAlgn val="ctr"/>
        <c:lblOffset val="100"/>
        <c:noMultiLvlLbl val="0"/>
      </c:catAx>
      <c:valAx>
        <c:axId val="170680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LAI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932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5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GroundData_5!$N$70:$N$84</c:f>
                <c:numCache>
                  <c:formatCode>General</c:formatCode>
                  <c:ptCount val="15"/>
                  <c:pt idx="7">
                    <c:v>0.16462077633154329</c:v>
                  </c:pt>
                  <c:pt idx="11">
                    <c:v>6.363961030678926E-2</c:v>
                  </c:pt>
                </c:numCache>
              </c:numRef>
            </c:plus>
            <c:minus>
              <c:numRef>
                <c:f>GroundData_5!$N$70:$N$84</c:f>
                <c:numCache>
                  <c:formatCode>General</c:formatCode>
                  <c:ptCount val="15"/>
                  <c:pt idx="7">
                    <c:v>0.16462077633154329</c:v>
                  </c:pt>
                  <c:pt idx="11">
                    <c:v>6.363961030678926E-2</c:v>
                  </c:pt>
                </c:numCache>
              </c:numRef>
            </c:minus>
          </c:errBars>
          <c:cat>
            <c:strRef>
              <c:f>GroundData_5!$H$70:$H$84</c:f>
              <c:strCache>
                <c:ptCount val="15"/>
                <c:pt idx="0">
                  <c:v>M2</c:v>
                </c:pt>
                <c:pt idx="1">
                  <c:v>M3</c:v>
                </c:pt>
                <c:pt idx="2">
                  <c:v>M4</c:v>
                </c:pt>
                <c:pt idx="3">
                  <c:v>M5</c:v>
                </c:pt>
                <c:pt idx="4">
                  <c:v>M6</c:v>
                </c:pt>
                <c:pt idx="5">
                  <c:v>M7</c:v>
                </c:pt>
                <c:pt idx="6">
                  <c:v>M8</c:v>
                </c:pt>
                <c:pt idx="7">
                  <c:v>T1</c:v>
                </c:pt>
                <c:pt idx="8">
                  <c:v>T2</c:v>
                </c:pt>
                <c:pt idx="9">
                  <c:v>T3</c:v>
                </c:pt>
                <c:pt idx="10">
                  <c:v>T4</c:v>
                </c:pt>
                <c:pt idx="11">
                  <c:v>T5</c:v>
                </c:pt>
                <c:pt idx="12">
                  <c:v>T6</c:v>
                </c:pt>
                <c:pt idx="13">
                  <c:v>T7</c:v>
                </c:pt>
                <c:pt idx="14">
                  <c:v>T8</c:v>
                </c:pt>
              </c:strCache>
            </c:strRef>
          </c:cat>
          <c:val>
            <c:numRef>
              <c:f>GroundData_5!$I$70:$I$84</c:f>
              <c:numCache>
                <c:formatCode>General</c:formatCode>
                <c:ptCount val="15"/>
                <c:pt idx="0">
                  <c:v>2.98</c:v>
                </c:pt>
                <c:pt idx="1">
                  <c:v>2.62</c:v>
                </c:pt>
                <c:pt idx="2">
                  <c:v>3.58</c:v>
                </c:pt>
                <c:pt idx="3">
                  <c:v>2.98</c:v>
                </c:pt>
                <c:pt idx="4">
                  <c:v>2.58</c:v>
                </c:pt>
                <c:pt idx="5">
                  <c:v>3.18</c:v>
                </c:pt>
                <c:pt idx="6">
                  <c:v>2.66</c:v>
                </c:pt>
                <c:pt idx="7">
                  <c:v>7.2684823713285579E-2</c:v>
                </c:pt>
                <c:pt idx="8">
                  <c:v>0.46</c:v>
                </c:pt>
                <c:pt idx="9">
                  <c:v>0.16</c:v>
                </c:pt>
                <c:pt idx="10">
                  <c:v>0.15</c:v>
                </c:pt>
                <c:pt idx="11">
                  <c:v>0.22045407685048604</c:v>
                </c:pt>
                <c:pt idx="12">
                  <c:v>0.24</c:v>
                </c:pt>
                <c:pt idx="13">
                  <c:v>0.28000000000000003</c:v>
                </c:pt>
                <c:pt idx="14">
                  <c:v>0.16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040064"/>
        <c:axId val="606593024"/>
      </c:barChart>
      <c:catAx>
        <c:axId val="6060400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606593024"/>
        <c:crosses val="autoZero"/>
        <c:auto val="1"/>
        <c:lblAlgn val="ctr"/>
        <c:lblOffset val="100"/>
        <c:noMultiLvlLbl val="0"/>
      </c:catAx>
      <c:valAx>
        <c:axId val="606593024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6040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5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GroundData_5!$O$70:$O$84</c:f>
                <c:numCache>
                  <c:formatCode>General</c:formatCode>
                  <c:ptCount val="15"/>
                  <c:pt idx="7">
                    <c:v>0.21126602503321096</c:v>
                  </c:pt>
                  <c:pt idx="11">
                    <c:v>4.2426406871192805E-2</c:v>
                  </c:pt>
                </c:numCache>
              </c:numRef>
            </c:plus>
            <c:minus>
              <c:numRef>
                <c:f>GroundData_5!$O$70:$O$84</c:f>
                <c:numCache>
                  <c:formatCode>General</c:formatCode>
                  <c:ptCount val="15"/>
                  <c:pt idx="7">
                    <c:v>0.21126602503321096</c:v>
                  </c:pt>
                  <c:pt idx="11">
                    <c:v>4.2426406871192805E-2</c:v>
                  </c:pt>
                </c:numCache>
              </c:numRef>
            </c:minus>
          </c:errBars>
          <c:cat>
            <c:strRef>
              <c:f>GroundData_5!$H$70:$H$84</c:f>
              <c:strCache>
                <c:ptCount val="15"/>
                <c:pt idx="0">
                  <c:v>M2</c:v>
                </c:pt>
                <c:pt idx="1">
                  <c:v>M3</c:v>
                </c:pt>
                <c:pt idx="2">
                  <c:v>M4</c:v>
                </c:pt>
                <c:pt idx="3">
                  <c:v>M5</c:v>
                </c:pt>
                <c:pt idx="4">
                  <c:v>M6</c:v>
                </c:pt>
                <c:pt idx="5">
                  <c:v>M7</c:v>
                </c:pt>
                <c:pt idx="6">
                  <c:v>M8</c:v>
                </c:pt>
                <c:pt idx="7">
                  <c:v>T1</c:v>
                </c:pt>
                <c:pt idx="8">
                  <c:v>T2</c:v>
                </c:pt>
                <c:pt idx="9">
                  <c:v>T3</c:v>
                </c:pt>
                <c:pt idx="10">
                  <c:v>T4</c:v>
                </c:pt>
                <c:pt idx="11">
                  <c:v>T5</c:v>
                </c:pt>
                <c:pt idx="12">
                  <c:v>T6</c:v>
                </c:pt>
                <c:pt idx="13">
                  <c:v>T7</c:v>
                </c:pt>
                <c:pt idx="14">
                  <c:v>T8</c:v>
                </c:pt>
              </c:strCache>
            </c:strRef>
          </c:cat>
          <c:val>
            <c:numRef>
              <c:f>GroundData_5!$J$70:$J$84</c:f>
              <c:numCache>
                <c:formatCode>General</c:formatCode>
                <c:ptCount val="15"/>
                <c:pt idx="0">
                  <c:v>3.51</c:v>
                </c:pt>
                <c:pt idx="1">
                  <c:v>2.5099999999999998</c:v>
                </c:pt>
                <c:pt idx="2">
                  <c:v>4.53</c:v>
                </c:pt>
                <c:pt idx="3">
                  <c:v>3.69</c:v>
                </c:pt>
                <c:pt idx="4">
                  <c:v>2.64</c:v>
                </c:pt>
                <c:pt idx="5">
                  <c:v>3.16</c:v>
                </c:pt>
                <c:pt idx="6">
                  <c:v>2.83</c:v>
                </c:pt>
                <c:pt idx="7">
                  <c:v>9.0368856580957904E-2</c:v>
                </c:pt>
                <c:pt idx="8">
                  <c:v>0.52</c:v>
                </c:pt>
                <c:pt idx="9">
                  <c:v>0.18</c:v>
                </c:pt>
                <c:pt idx="10">
                  <c:v>0.16</c:v>
                </c:pt>
                <c:pt idx="11">
                  <c:v>0.25826343140289915</c:v>
                </c:pt>
                <c:pt idx="12">
                  <c:v>0.27</c:v>
                </c:pt>
                <c:pt idx="13">
                  <c:v>0.32</c:v>
                </c:pt>
                <c:pt idx="14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041600"/>
        <c:axId val="606594752"/>
      </c:barChart>
      <c:catAx>
        <c:axId val="60604160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606594752"/>
        <c:crosses val="autoZero"/>
        <c:auto val="1"/>
        <c:lblAlgn val="ctr"/>
        <c:lblOffset val="100"/>
        <c:noMultiLvlLbl val="0"/>
      </c:catAx>
      <c:valAx>
        <c:axId val="6065947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6041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5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GroundData_5!$P$70:$P$84</c:f>
                <c:numCache>
                  <c:formatCode>General</c:formatCode>
                  <c:ptCount val="15"/>
                  <c:pt idx="7">
                    <c:v>0.11269427669584646</c:v>
                  </c:pt>
                  <c:pt idx="11">
                    <c:v>5.6568542494923754E-2</c:v>
                  </c:pt>
                </c:numCache>
              </c:numRef>
            </c:plus>
            <c:minus>
              <c:numRef>
                <c:f>GroundData_5!$P$70:$P$84</c:f>
                <c:numCache>
                  <c:formatCode>General</c:formatCode>
                  <c:ptCount val="15"/>
                  <c:pt idx="7">
                    <c:v>0.11269427669584646</c:v>
                  </c:pt>
                  <c:pt idx="11">
                    <c:v>5.6568542494923754E-2</c:v>
                  </c:pt>
                </c:numCache>
              </c:numRef>
            </c:minus>
          </c:errBars>
          <c:cat>
            <c:strRef>
              <c:f>GroundData_5!$H$70:$H$84</c:f>
              <c:strCache>
                <c:ptCount val="15"/>
                <c:pt idx="0">
                  <c:v>M2</c:v>
                </c:pt>
                <c:pt idx="1">
                  <c:v>M3</c:v>
                </c:pt>
                <c:pt idx="2">
                  <c:v>M4</c:v>
                </c:pt>
                <c:pt idx="3">
                  <c:v>M5</c:v>
                </c:pt>
                <c:pt idx="4">
                  <c:v>M6</c:v>
                </c:pt>
                <c:pt idx="5">
                  <c:v>M7</c:v>
                </c:pt>
                <c:pt idx="6">
                  <c:v>M8</c:v>
                </c:pt>
                <c:pt idx="7">
                  <c:v>T1</c:v>
                </c:pt>
                <c:pt idx="8">
                  <c:v>T2</c:v>
                </c:pt>
                <c:pt idx="9">
                  <c:v>T3</c:v>
                </c:pt>
                <c:pt idx="10">
                  <c:v>T4</c:v>
                </c:pt>
                <c:pt idx="11">
                  <c:v>T5</c:v>
                </c:pt>
                <c:pt idx="12">
                  <c:v>T6</c:v>
                </c:pt>
                <c:pt idx="13">
                  <c:v>T7</c:v>
                </c:pt>
                <c:pt idx="14">
                  <c:v>T8</c:v>
                </c:pt>
              </c:strCache>
            </c:strRef>
          </c:cat>
          <c:val>
            <c:numRef>
              <c:f>GroundData_5!$K$70:$K$84</c:f>
              <c:numCache>
                <c:formatCode>General</c:formatCode>
                <c:ptCount val="15"/>
                <c:pt idx="0">
                  <c:v>0.88</c:v>
                </c:pt>
                <c:pt idx="1">
                  <c:v>0.87</c:v>
                </c:pt>
                <c:pt idx="2">
                  <c:v>0.91</c:v>
                </c:pt>
                <c:pt idx="3">
                  <c:v>0.88</c:v>
                </c:pt>
                <c:pt idx="4">
                  <c:v>0.87</c:v>
                </c:pt>
                <c:pt idx="5">
                  <c:v>0.91</c:v>
                </c:pt>
                <c:pt idx="6">
                  <c:v>0.82</c:v>
                </c:pt>
                <c:pt idx="7">
                  <c:v>7.829735282337727E-2</c:v>
                </c:pt>
                <c:pt idx="8">
                  <c:v>0.31</c:v>
                </c:pt>
                <c:pt idx="9">
                  <c:v>0.14000000000000001</c:v>
                </c:pt>
                <c:pt idx="10">
                  <c:v>0.14000000000000001</c:v>
                </c:pt>
                <c:pt idx="11">
                  <c:v>0.18574175621006711</c:v>
                </c:pt>
                <c:pt idx="12">
                  <c:v>0.2</c:v>
                </c:pt>
                <c:pt idx="13">
                  <c:v>0.22</c:v>
                </c:pt>
                <c:pt idx="14">
                  <c:v>0.14000000000000001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042112"/>
        <c:axId val="606596480"/>
      </c:barChart>
      <c:catAx>
        <c:axId val="60604211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606596480"/>
        <c:crosses val="autoZero"/>
        <c:auto val="1"/>
        <c:lblAlgn val="ctr"/>
        <c:lblOffset val="100"/>
        <c:noMultiLvlLbl val="0"/>
      </c:catAx>
      <c:valAx>
        <c:axId val="606596480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FAPAR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6042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800" b="1" i="0" baseline="0">
                <a:effectLst/>
              </a:rPr>
              <a:t>South West Campaign 5</a:t>
            </a:r>
            <a:endParaRPr lang="es-ES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396687113473971"/>
          <c:y val="0.19480344302923266"/>
          <c:w val="0.83855314960629912"/>
          <c:h val="0.5910451297754446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GroundData_5!$Q$89:$Q$96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</c:numCache>
            </c:numRef>
          </c:cat>
          <c:val>
            <c:numRef>
              <c:f>GroundData_5!$R$89:$R$96</c:f>
              <c:numCache>
                <c:formatCode>General</c:formatCode>
                <c:ptCount val="8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06042624"/>
        <c:axId val="606598784"/>
      </c:barChart>
      <c:catAx>
        <c:axId val="60604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06598784"/>
        <c:crosses val="autoZero"/>
        <c:auto val="1"/>
        <c:lblAlgn val="r"/>
        <c:lblOffset val="100"/>
        <c:noMultiLvlLbl val="0"/>
      </c:catAx>
      <c:valAx>
        <c:axId val="60659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6042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5</a:t>
            </a:r>
          </a:p>
          <a:p>
            <a:pPr>
              <a:defRPr/>
            </a:pPr>
            <a:endParaRPr lang="es-E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532536178259378"/>
          <c:y val="0.24130494368414898"/>
          <c:w val="0.82447456630794358"/>
          <c:h val="0.4934237589989538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GroundData_5!$Q$102:$Q$111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cat>
          <c:val>
            <c:numRef>
              <c:f>GroundData_5!$R$102:$R$111</c:f>
              <c:numCache>
                <c:formatCode>General</c:formatCode>
                <c:ptCount val="10"/>
                <c:pt idx="0">
                  <c:v>10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06043136"/>
        <c:axId val="606600512"/>
      </c:barChart>
      <c:catAx>
        <c:axId val="60604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06600512"/>
        <c:crosses val="autoZero"/>
        <c:auto val="1"/>
        <c:lblAlgn val="r"/>
        <c:lblOffset val="100"/>
        <c:noMultiLvlLbl val="0"/>
      </c:catAx>
      <c:valAx>
        <c:axId val="60660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6043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5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GroundData_5!$Q$116:$Q$120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GroundData_5!$R$116:$R$120</c:f>
              <c:numCache>
                <c:formatCode>General</c:formatCode>
                <c:ptCount val="5"/>
                <c:pt idx="0">
                  <c:v>7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8680192"/>
        <c:axId val="606143040"/>
      </c:barChart>
      <c:catAx>
        <c:axId val="2868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s-ES" sz="1200"/>
                  <a:t>FAPAR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06143040"/>
        <c:crosses val="autoZero"/>
        <c:auto val="1"/>
        <c:lblAlgn val="r"/>
        <c:lblOffset val="100"/>
        <c:noMultiLvlLbl val="0"/>
      </c:catAx>
      <c:valAx>
        <c:axId val="60614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8680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800" b="1" i="0" baseline="0">
                <a:effectLst/>
              </a:rPr>
              <a:t>South West Campaign 2</a:t>
            </a:r>
            <a:endParaRPr lang="es-ES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378646609786438"/>
          <c:y val="0.19680112088860047"/>
          <c:w val="0.83819855461156245"/>
          <c:h val="0.692306548219791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GroundData_2!$Q$93:$Q$106</c:f>
                <c:numCache>
                  <c:formatCode>General</c:formatCode>
                  <c:ptCount val="14"/>
                  <c:pt idx="0">
                    <c:v>4.949747468305829E-2</c:v>
                  </c:pt>
                  <c:pt idx="8">
                    <c:v>8.0829037686547617E-2</c:v>
                  </c:pt>
                  <c:pt idx="10">
                    <c:v>0.13435028842544447</c:v>
                  </c:pt>
                </c:numCache>
              </c:numRef>
            </c:plus>
            <c:minus>
              <c:numRef>
                <c:f>GroundData_2!$Q$93:$Q$106</c:f>
                <c:numCache>
                  <c:formatCode>General</c:formatCode>
                  <c:ptCount val="14"/>
                  <c:pt idx="0">
                    <c:v>4.949747468305829E-2</c:v>
                  </c:pt>
                  <c:pt idx="8">
                    <c:v>8.0829037686547617E-2</c:v>
                  </c:pt>
                  <c:pt idx="10">
                    <c:v>0.13435028842544447</c:v>
                  </c:pt>
                </c:numCache>
              </c:numRef>
            </c:minus>
          </c:errBars>
          <c:cat>
            <c:strRef>
              <c:f>GroundData_2!$J$93:$J$106</c:f>
              <c:strCache>
                <c:ptCount val="14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T1</c:v>
                </c:pt>
                <c:pt idx="9">
                  <c:v>T3</c:v>
                </c:pt>
                <c:pt idx="10">
                  <c:v>T5</c:v>
                </c:pt>
                <c:pt idx="11">
                  <c:v>T6</c:v>
                </c:pt>
                <c:pt idx="12">
                  <c:v>T7</c:v>
                </c:pt>
                <c:pt idx="13">
                  <c:v>T8</c:v>
                </c:pt>
              </c:strCache>
            </c:strRef>
          </c:cat>
          <c:val>
            <c:numRef>
              <c:f>GroundData_2!$M$93:$M$106</c:f>
              <c:numCache>
                <c:formatCode>General</c:formatCode>
                <c:ptCount val="14"/>
                <c:pt idx="0">
                  <c:v>0.804238770515324</c:v>
                </c:pt>
                <c:pt idx="1">
                  <c:v>0.48</c:v>
                </c:pt>
                <c:pt idx="2">
                  <c:v>0.48</c:v>
                </c:pt>
                <c:pt idx="3">
                  <c:v>0.81</c:v>
                </c:pt>
                <c:pt idx="4">
                  <c:v>0.8</c:v>
                </c:pt>
                <c:pt idx="5">
                  <c:v>0.44</c:v>
                </c:pt>
                <c:pt idx="6">
                  <c:v>0.77</c:v>
                </c:pt>
                <c:pt idx="7">
                  <c:v>0.49</c:v>
                </c:pt>
                <c:pt idx="8">
                  <c:v>0.71355945801330123</c:v>
                </c:pt>
                <c:pt idx="9">
                  <c:v>0.45</c:v>
                </c:pt>
                <c:pt idx="10">
                  <c:v>0.56709787515031296</c:v>
                </c:pt>
                <c:pt idx="11">
                  <c:v>0.7</c:v>
                </c:pt>
                <c:pt idx="12">
                  <c:v>0.56000000000000005</c:v>
                </c:pt>
                <c:pt idx="13">
                  <c:v>0.36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933376"/>
        <c:axId val="170682624"/>
      </c:barChart>
      <c:catAx>
        <c:axId val="16893337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170682624"/>
        <c:crosses val="autoZero"/>
        <c:auto val="1"/>
        <c:lblAlgn val="ctr"/>
        <c:lblOffset val="100"/>
        <c:noMultiLvlLbl val="0"/>
      </c:catAx>
      <c:valAx>
        <c:axId val="1706826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FAPAR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933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2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871062992125985"/>
          <c:y val="0.19480351414406533"/>
          <c:w val="0.83906714785651781"/>
          <c:h val="0.5684295713035872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GroundData_2!$Q$126:$Q$131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</c:numCache>
            </c:numRef>
          </c:cat>
          <c:val>
            <c:numRef>
              <c:f>GroundData_2!$R$126:$R$131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8933888"/>
        <c:axId val="170683776"/>
      </c:barChart>
      <c:catAx>
        <c:axId val="1689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0683776"/>
        <c:crosses val="autoZero"/>
        <c:auto val="1"/>
        <c:lblAlgn val="r"/>
        <c:lblOffset val="100"/>
        <c:noMultiLvlLbl val="0"/>
      </c:catAx>
      <c:valAx>
        <c:axId val="17068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933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2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680796150481189"/>
          <c:y val="0.19480351414406533"/>
          <c:w val="0.85263648293963268"/>
          <c:h val="0.5684295713035872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GroundData_2!$Q$144:$Q$152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GroundData_2!$R$144:$R$153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8934400"/>
        <c:axId val="170685504"/>
      </c:barChart>
      <c:catAx>
        <c:axId val="16893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0685504"/>
        <c:crosses val="autoZero"/>
        <c:auto val="1"/>
        <c:lblAlgn val="r"/>
        <c:lblOffset val="100"/>
        <c:noMultiLvlLbl val="0"/>
      </c:catAx>
      <c:valAx>
        <c:axId val="17068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934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2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059923745793381"/>
          <c:y val="0.20555127098026171"/>
          <c:w val="0.80543165327679123"/>
          <c:h val="0.5446188405490496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GroundData_2!$Q$164:$Q$168</c:f>
              <c:numCache>
                <c:formatCode>General</c:formatCode>
                <c:ptCount val="5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</c:numCache>
            </c:numRef>
          </c:cat>
          <c:val>
            <c:numRef>
              <c:f>GroundData_2!$R$164:$R$168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7</c:v>
                </c:pt>
                <c:pt idx="3">
                  <c:v>8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8934912"/>
        <c:axId val="173375488"/>
      </c:barChart>
      <c:catAx>
        <c:axId val="16893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FAPAR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3375488"/>
        <c:crosses val="autoZero"/>
        <c:auto val="1"/>
        <c:lblAlgn val="r"/>
        <c:lblOffset val="100"/>
        <c:noMultiLvlLbl val="0"/>
      </c:catAx>
      <c:valAx>
        <c:axId val="17337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8934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37729658792657"/>
          <c:y val="5.1400554097404488E-2"/>
          <c:w val="0.83906714785651781"/>
          <c:h val="0.7118325313502478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GroundData_2!$Q$144:$Q$152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GroundData_2!$R$144:$R$152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72548096"/>
        <c:axId val="173377216"/>
      </c:barChart>
      <c:catAx>
        <c:axId val="17254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3377216"/>
        <c:crosses val="autoZero"/>
        <c:auto val="1"/>
        <c:lblAlgn val="ctr"/>
        <c:lblOffset val="100"/>
        <c:noMultiLvlLbl val="0"/>
      </c:catAx>
      <c:valAx>
        <c:axId val="17337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2548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South</a:t>
            </a:r>
            <a:r>
              <a:rPr lang="es-ES" baseline="0"/>
              <a:t> West Campaign 3</a:t>
            </a:r>
          </a:p>
          <a:p>
            <a:pPr>
              <a:defRPr/>
            </a:pPr>
            <a:endParaRPr lang="es-E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GroundData_3!$P$67:$P$82</c:f>
                <c:numCache>
                  <c:formatCode>General</c:formatCode>
                  <c:ptCount val="16"/>
                  <c:pt idx="0">
                    <c:v>0.50911688245431408</c:v>
                  </c:pt>
                  <c:pt idx="8">
                    <c:v>0.11015141094572203</c:v>
                  </c:pt>
                  <c:pt idx="12">
                    <c:v>1.4142135623730963E-2</c:v>
                  </c:pt>
                </c:numCache>
              </c:numRef>
            </c:plus>
            <c:minus>
              <c:numRef>
                <c:f>GroundData_3!$P$67:$P$82</c:f>
                <c:numCache>
                  <c:formatCode>General</c:formatCode>
                  <c:ptCount val="16"/>
                  <c:pt idx="0">
                    <c:v>0.50911688245431408</c:v>
                  </c:pt>
                  <c:pt idx="8">
                    <c:v>0.11015141094572203</c:v>
                  </c:pt>
                  <c:pt idx="12">
                    <c:v>1.4142135623730963E-2</c:v>
                  </c:pt>
                </c:numCache>
              </c:numRef>
            </c:minus>
          </c:errBars>
          <c:cat>
            <c:strRef>
              <c:f>GroundData_3!$J$67:$J$82</c:f>
              <c:strCache>
                <c:ptCount val="1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T1</c:v>
                </c:pt>
                <c:pt idx="9">
                  <c:v>T2</c:v>
                </c:pt>
                <c:pt idx="10">
                  <c:v>T3</c:v>
                </c:pt>
                <c:pt idx="11">
                  <c:v>T4</c:v>
                </c:pt>
                <c:pt idx="12">
                  <c:v>T5</c:v>
                </c:pt>
                <c:pt idx="13">
                  <c:v>T6</c:v>
                </c:pt>
                <c:pt idx="14">
                  <c:v>T7</c:v>
                </c:pt>
                <c:pt idx="15">
                  <c:v>T8</c:v>
                </c:pt>
              </c:strCache>
            </c:strRef>
          </c:cat>
          <c:val>
            <c:numRef>
              <c:f>GroundData_3!$K$67:$K$82</c:f>
              <c:numCache>
                <c:formatCode>General</c:formatCode>
                <c:ptCount val="16"/>
                <c:pt idx="0">
                  <c:v>3.0488194436535596</c:v>
                </c:pt>
                <c:pt idx="1">
                  <c:v>2.5</c:v>
                </c:pt>
                <c:pt idx="2">
                  <c:v>1.88</c:v>
                </c:pt>
                <c:pt idx="3">
                  <c:v>3.21</c:v>
                </c:pt>
                <c:pt idx="4">
                  <c:v>2.72</c:v>
                </c:pt>
                <c:pt idx="5">
                  <c:v>1.87</c:v>
                </c:pt>
                <c:pt idx="6">
                  <c:v>2.96</c:v>
                </c:pt>
                <c:pt idx="7">
                  <c:v>2.4</c:v>
                </c:pt>
                <c:pt idx="8">
                  <c:v>1.4438784335061299</c:v>
                </c:pt>
                <c:pt idx="9">
                  <c:v>7.0000000000000007E-2</c:v>
                </c:pt>
                <c:pt idx="10">
                  <c:v>0.69</c:v>
                </c:pt>
                <c:pt idx="11">
                  <c:v>0.94</c:v>
                </c:pt>
                <c:pt idx="12">
                  <c:v>1.0599528291391085</c:v>
                </c:pt>
                <c:pt idx="13">
                  <c:v>1.4</c:v>
                </c:pt>
                <c:pt idx="14">
                  <c:v>1.1499999999999999</c:v>
                </c:pt>
                <c:pt idx="15">
                  <c:v>1.06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549632"/>
        <c:axId val="173379520"/>
      </c:barChart>
      <c:catAx>
        <c:axId val="17254963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173379520"/>
        <c:crosses val="autoZero"/>
        <c:auto val="1"/>
        <c:lblAlgn val="ctr"/>
        <c:lblOffset val="100"/>
        <c:noMultiLvlLbl val="0"/>
      </c:catAx>
      <c:valAx>
        <c:axId val="173379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LAIeff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2549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South West Campaign 3</a:t>
            </a:r>
            <a:endParaRPr lang="es-E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840513024788416"/>
          <c:y val="0.1948036990163188"/>
          <c:w val="0.79159492563429568"/>
          <c:h val="0.6720169874599007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GroundData_3!$Q$67:$Q$82</c:f>
                <c:numCache>
                  <c:formatCode>General</c:formatCode>
                  <c:ptCount val="16"/>
                  <c:pt idx="0">
                    <c:v>0.17677669529663689</c:v>
                  </c:pt>
                  <c:pt idx="8">
                    <c:v>7.5055534994651424E-2</c:v>
                  </c:pt>
                  <c:pt idx="12">
                    <c:v>2.8284271247461926E-2</c:v>
                  </c:pt>
                </c:numCache>
              </c:numRef>
            </c:plus>
            <c:minus>
              <c:numRef>
                <c:f>GroundData_3!$Q$67:$Q$82</c:f>
                <c:numCache>
                  <c:formatCode>General</c:formatCode>
                  <c:ptCount val="16"/>
                  <c:pt idx="0">
                    <c:v>0.17677669529663689</c:v>
                  </c:pt>
                  <c:pt idx="8">
                    <c:v>7.5055534994651424E-2</c:v>
                  </c:pt>
                  <c:pt idx="12">
                    <c:v>2.8284271247461926E-2</c:v>
                  </c:pt>
                </c:numCache>
              </c:numRef>
            </c:minus>
          </c:errBars>
          <c:cat>
            <c:strRef>
              <c:f>GroundData_3!$J$67:$J$82</c:f>
              <c:strCache>
                <c:ptCount val="1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T1</c:v>
                </c:pt>
                <c:pt idx="9">
                  <c:v>T2</c:v>
                </c:pt>
                <c:pt idx="10">
                  <c:v>T3</c:v>
                </c:pt>
                <c:pt idx="11">
                  <c:v>T4</c:v>
                </c:pt>
                <c:pt idx="12">
                  <c:v>T5</c:v>
                </c:pt>
                <c:pt idx="13">
                  <c:v>T6</c:v>
                </c:pt>
                <c:pt idx="14">
                  <c:v>T7</c:v>
                </c:pt>
                <c:pt idx="15">
                  <c:v>T8</c:v>
                </c:pt>
              </c:strCache>
            </c:strRef>
          </c:cat>
          <c:val>
            <c:numRef>
              <c:f>GroundData_3!$L$67:$L$82</c:f>
              <c:numCache>
                <c:formatCode>General</c:formatCode>
                <c:ptCount val="16"/>
                <c:pt idx="0">
                  <c:v>4.0830870674037794</c:v>
                </c:pt>
                <c:pt idx="1">
                  <c:v>3.46</c:v>
                </c:pt>
                <c:pt idx="2">
                  <c:v>2.12</c:v>
                </c:pt>
                <c:pt idx="3">
                  <c:v>5.48</c:v>
                </c:pt>
                <c:pt idx="4">
                  <c:v>3.25</c:v>
                </c:pt>
                <c:pt idx="5">
                  <c:v>1.9</c:v>
                </c:pt>
                <c:pt idx="6">
                  <c:v>5.32</c:v>
                </c:pt>
                <c:pt idx="7">
                  <c:v>3.12</c:v>
                </c:pt>
                <c:pt idx="8">
                  <c:v>1.5654450312587131</c:v>
                </c:pt>
                <c:pt idx="9">
                  <c:v>0.08</c:v>
                </c:pt>
                <c:pt idx="10">
                  <c:v>0.72</c:v>
                </c:pt>
                <c:pt idx="11">
                  <c:v>1.01</c:v>
                </c:pt>
                <c:pt idx="12">
                  <c:v>1.17983049630021</c:v>
                </c:pt>
                <c:pt idx="13">
                  <c:v>1.75</c:v>
                </c:pt>
                <c:pt idx="14">
                  <c:v>1.25</c:v>
                </c:pt>
                <c:pt idx="15">
                  <c:v>1.28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550656"/>
        <c:axId val="173380672"/>
      </c:barChart>
      <c:catAx>
        <c:axId val="17255065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ES"/>
          </a:p>
        </c:txPr>
        <c:crossAx val="173380672"/>
        <c:crosses val="autoZero"/>
        <c:auto val="1"/>
        <c:lblAlgn val="ctr"/>
        <c:lblOffset val="100"/>
        <c:noMultiLvlLbl val="0"/>
      </c:catAx>
      <c:valAx>
        <c:axId val="173380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LAI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0.4749438611840187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2550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100853</xdr:colOff>
      <xdr:row>123</xdr:row>
      <xdr:rowOff>57148</xdr:rowOff>
    </xdr:from>
    <xdr:to>
      <xdr:col>7</xdr:col>
      <xdr:colOff>190500</xdr:colOff>
      <xdr:row>138</xdr:row>
      <xdr:rowOff>123264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78443</xdr:colOff>
      <xdr:row>140</xdr:row>
      <xdr:rowOff>89647</xdr:rowOff>
    </xdr:from>
    <xdr:to>
      <xdr:col>7</xdr:col>
      <xdr:colOff>179294</xdr:colOff>
      <xdr:row>153</xdr:row>
      <xdr:rowOff>89647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78440</xdr:colOff>
      <xdr:row>156</xdr:row>
      <xdr:rowOff>22412</xdr:rowOff>
    </xdr:from>
    <xdr:to>
      <xdr:col>7</xdr:col>
      <xdr:colOff>168088</xdr:colOff>
      <xdr:row>168</xdr:row>
      <xdr:rowOff>112060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941292</xdr:colOff>
      <xdr:row>123</xdr:row>
      <xdr:rowOff>34738</xdr:rowOff>
    </xdr:from>
    <xdr:to>
      <xdr:col>12</xdr:col>
      <xdr:colOff>246530</xdr:colOff>
      <xdr:row>138</xdr:row>
      <xdr:rowOff>78440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907677</xdr:colOff>
      <xdr:row>140</xdr:row>
      <xdr:rowOff>68356</xdr:rowOff>
    </xdr:from>
    <xdr:to>
      <xdr:col>12</xdr:col>
      <xdr:colOff>235325</xdr:colOff>
      <xdr:row>153</xdr:row>
      <xdr:rowOff>112059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851647</xdr:colOff>
      <xdr:row>155</xdr:row>
      <xdr:rowOff>112059</xdr:rowOff>
    </xdr:from>
    <xdr:to>
      <xdr:col>12</xdr:col>
      <xdr:colOff>224118</xdr:colOff>
      <xdr:row>169</xdr:row>
      <xdr:rowOff>11207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224118</xdr:colOff>
      <xdr:row>129</xdr:row>
      <xdr:rowOff>12326</xdr:rowOff>
    </xdr:from>
    <xdr:to>
      <xdr:col>30</xdr:col>
      <xdr:colOff>302559</xdr:colOff>
      <xdr:row>145</xdr:row>
      <xdr:rowOff>21291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235323</xdr:colOff>
      <xdr:row>87</xdr:row>
      <xdr:rowOff>23533</xdr:rowOff>
    </xdr:from>
    <xdr:to>
      <xdr:col>7</xdr:col>
      <xdr:colOff>437030</xdr:colOff>
      <xdr:row>99</xdr:row>
      <xdr:rowOff>145677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201706</xdr:colOff>
      <xdr:row>101</xdr:row>
      <xdr:rowOff>34739</xdr:rowOff>
    </xdr:from>
    <xdr:to>
      <xdr:col>7</xdr:col>
      <xdr:colOff>235324</xdr:colOff>
      <xdr:row>113</xdr:row>
      <xdr:rowOff>112058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190500</xdr:colOff>
      <xdr:row>115</xdr:row>
      <xdr:rowOff>68355</xdr:rowOff>
    </xdr:from>
    <xdr:to>
      <xdr:col>7</xdr:col>
      <xdr:colOff>224118</xdr:colOff>
      <xdr:row>127</xdr:row>
      <xdr:rowOff>67235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896470</xdr:colOff>
      <xdr:row>87</xdr:row>
      <xdr:rowOff>34738</xdr:rowOff>
    </xdr:from>
    <xdr:to>
      <xdr:col>12</xdr:col>
      <xdr:colOff>123264</xdr:colOff>
      <xdr:row>99</xdr:row>
      <xdr:rowOff>100853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829235</xdr:colOff>
      <xdr:row>101</xdr:row>
      <xdr:rowOff>45945</xdr:rowOff>
    </xdr:from>
    <xdr:to>
      <xdr:col>12</xdr:col>
      <xdr:colOff>470647</xdr:colOff>
      <xdr:row>113</xdr:row>
      <xdr:rowOff>78441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818030</xdr:colOff>
      <xdr:row>114</xdr:row>
      <xdr:rowOff>124385</xdr:rowOff>
    </xdr:from>
    <xdr:to>
      <xdr:col>12</xdr:col>
      <xdr:colOff>504265</xdr:colOff>
      <xdr:row>127</xdr:row>
      <xdr:rowOff>100853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611187</xdr:colOff>
      <xdr:row>76</xdr:row>
      <xdr:rowOff>62819</xdr:rowOff>
    </xdr:from>
    <xdr:to>
      <xdr:col>8</xdr:col>
      <xdr:colOff>284616</xdr:colOff>
      <xdr:row>90</xdr:row>
      <xdr:rowOff>107269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611187</xdr:colOff>
      <xdr:row>90</xdr:row>
      <xdr:rowOff>176212</xdr:rowOff>
    </xdr:from>
    <xdr:to>
      <xdr:col>8</xdr:col>
      <xdr:colOff>284616</xdr:colOff>
      <xdr:row>105</xdr:row>
      <xdr:rowOff>27894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611187</xdr:colOff>
      <xdr:row>105</xdr:row>
      <xdr:rowOff>85497</xdr:rowOff>
    </xdr:from>
    <xdr:to>
      <xdr:col>8</xdr:col>
      <xdr:colOff>284616</xdr:colOff>
      <xdr:row>119</xdr:row>
      <xdr:rowOff>129947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441098</xdr:colOff>
      <xdr:row>76</xdr:row>
      <xdr:rowOff>85498</xdr:rowOff>
    </xdr:from>
    <xdr:to>
      <xdr:col>14</xdr:col>
      <xdr:colOff>420687</xdr:colOff>
      <xdr:row>90</xdr:row>
      <xdr:rowOff>107269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463777</xdr:colOff>
      <xdr:row>91</xdr:row>
      <xdr:rowOff>6122</xdr:rowOff>
    </xdr:from>
    <xdr:to>
      <xdr:col>14</xdr:col>
      <xdr:colOff>443366</xdr:colOff>
      <xdr:row>105</xdr:row>
      <xdr:rowOff>39233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531812</xdr:colOff>
      <xdr:row>105</xdr:row>
      <xdr:rowOff>108176</xdr:rowOff>
    </xdr:from>
    <xdr:to>
      <xdr:col>14</xdr:col>
      <xdr:colOff>511401</xdr:colOff>
      <xdr:row>119</xdr:row>
      <xdr:rowOff>129947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595311</xdr:colOff>
      <xdr:row>87</xdr:row>
      <xdr:rowOff>147636</xdr:rowOff>
    </xdr:from>
    <xdr:to>
      <xdr:col>7</xdr:col>
      <xdr:colOff>342900</xdr:colOff>
      <xdr:row>99</xdr:row>
      <xdr:rowOff>38099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547687</xdr:colOff>
      <xdr:row>99</xdr:row>
      <xdr:rowOff>185737</xdr:rowOff>
    </xdr:from>
    <xdr:to>
      <xdr:col>7</xdr:col>
      <xdr:colOff>295275</xdr:colOff>
      <xdr:row>111</xdr:row>
      <xdr:rowOff>123825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519111</xdr:colOff>
      <xdr:row>113</xdr:row>
      <xdr:rowOff>133350</xdr:rowOff>
    </xdr:from>
    <xdr:to>
      <xdr:col>7</xdr:col>
      <xdr:colOff>304800</xdr:colOff>
      <xdr:row>126</xdr:row>
      <xdr:rowOff>142875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481013</xdr:colOff>
      <xdr:row>87</xdr:row>
      <xdr:rowOff>166688</xdr:rowOff>
    </xdr:from>
    <xdr:to>
      <xdr:col>13</xdr:col>
      <xdr:colOff>419100</xdr:colOff>
      <xdr:row>98</xdr:row>
      <xdr:rowOff>171450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509587</xdr:colOff>
      <xdr:row>99</xdr:row>
      <xdr:rowOff>176212</xdr:rowOff>
    </xdr:from>
    <xdr:to>
      <xdr:col>13</xdr:col>
      <xdr:colOff>523875</xdr:colOff>
      <xdr:row>111</xdr:row>
      <xdr:rowOff>171450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500063</xdr:colOff>
      <xdr:row>113</xdr:row>
      <xdr:rowOff>185738</xdr:rowOff>
    </xdr:from>
    <xdr:to>
      <xdr:col>14</xdr:col>
      <xdr:colOff>304801</xdr:colOff>
      <xdr:row>126</xdr:row>
      <xdr:rowOff>142876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alerie.demarez@cesbio.cnes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58"/>
  <sheetViews>
    <sheetView topLeftCell="A19" workbookViewId="0">
      <selection activeCell="D46" sqref="D46"/>
    </sheetView>
  </sheetViews>
  <sheetFormatPr baseColWidth="10" defaultColWidth="9.140625" defaultRowHeight="15" x14ac:dyDescent="0.25"/>
  <cols>
    <col min="1" max="1" width="8" style="8" customWidth="1"/>
    <col min="2" max="2" width="16.7109375" style="8" customWidth="1"/>
    <col min="3" max="3" width="15.42578125" style="8" customWidth="1"/>
    <col min="4" max="4" width="54" style="8" customWidth="1"/>
  </cols>
  <sheetData>
    <row r="3" spans="2:4" ht="15" customHeight="1" x14ac:dyDescent="0.25">
      <c r="B3" s="254" t="s">
        <v>105</v>
      </c>
      <c r="C3" s="254"/>
      <c r="D3" s="254"/>
    </row>
    <row r="4" spans="2:4" ht="20.25" customHeight="1" x14ac:dyDescent="0.25">
      <c r="B4" s="255" t="s">
        <v>20</v>
      </c>
      <c r="C4" s="255"/>
      <c r="D4" s="255"/>
    </row>
    <row r="5" spans="2:4" ht="21" thickBot="1" x14ac:dyDescent="0.3">
      <c r="D5" s="4"/>
    </row>
    <row r="6" spans="2:4" ht="21" customHeight="1" thickBot="1" x14ac:dyDescent="0.3">
      <c r="B6" s="256" t="s">
        <v>35</v>
      </c>
      <c r="C6" s="257"/>
      <c r="D6" s="258"/>
    </row>
    <row r="7" spans="2:4" ht="20.25" customHeight="1" x14ac:dyDescent="0.25">
      <c r="B7" s="9" t="s">
        <v>29</v>
      </c>
      <c r="C7" s="261" t="s">
        <v>104</v>
      </c>
      <c r="D7" s="262"/>
    </row>
    <row r="8" spans="2:4" ht="20.25" customHeight="1" x14ac:dyDescent="0.25">
      <c r="B8" s="10" t="s">
        <v>34</v>
      </c>
      <c r="C8" s="240" t="s">
        <v>105</v>
      </c>
      <c r="D8" s="241"/>
    </row>
    <row r="9" spans="2:4" ht="20.25" customHeight="1" x14ac:dyDescent="0.25">
      <c r="B9" s="10" t="s">
        <v>30</v>
      </c>
      <c r="C9" s="259" t="s">
        <v>107</v>
      </c>
      <c r="D9" s="260"/>
    </row>
    <row r="10" spans="2:4" ht="20.25" customHeight="1" x14ac:dyDescent="0.25">
      <c r="B10" s="10" t="s">
        <v>28</v>
      </c>
      <c r="C10" s="246" t="s">
        <v>106</v>
      </c>
      <c r="D10" s="247"/>
    </row>
    <row r="11" spans="2:4" ht="20.25" customHeight="1" x14ac:dyDescent="0.25">
      <c r="B11" s="10" t="s">
        <v>31</v>
      </c>
      <c r="C11" s="25" t="s">
        <v>49</v>
      </c>
      <c r="D11" s="32" t="s">
        <v>83</v>
      </c>
    </row>
    <row r="12" spans="2:4" ht="20.25" customHeight="1" x14ac:dyDescent="0.25">
      <c r="B12" s="10"/>
      <c r="C12" s="25" t="s">
        <v>50</v>
      </c>
      <c r="D12" s="33" t="s">
        <v>84</v>
      </c>
    </row>
    <row r="13" spans="2:4" ht="20.25" customHeight="1" x14ac:dyDescent="0.25">
      <c r="B13" s="10"/>
      <c r="C13" s="25" t="s">
        <v>51</v>
      </c>
      <c r="D13" s="34" t="s">
        <v>87</v>
      </c>
    </row>
    <row r="14" spans="2:4" ht="20.25" customHeight="1" x14ac:dyDescent="0.25">
      <c r="B14" s="10"/>
      <c r="C14" s="25" t="s">
        <v>81</v>
      </c>
      <c r="D14" s="32" t="s">
        <v>85</v>
      </c>
    </row>
    <row r="15" spans="2:4" ht="20.25" customHeight="1" x14ac:dyDescent="0.25">
      <c r="B15" s="10"/>
      <c r="C15" s="25" t="s">
        <v>82</v>
      </c>
      <c r="D15" s="32" t="s">
        <v>86</v>
      </c>
    </row>
    <row r="16" spans="2:4" ht="21" customHeight="1" x14ac:dyDescent="0.25">
      <c r="B16" s="10" t="s">
        <v>32</v>
      </c>
      <c r="C16" s="238" t="s">
        <v>144</v>
      </c>
      <c r="D16" s="239"/>
    </row>
    <row r="17" spans="1:4" ht="30" customHeight="1" x14ac:dyDescent="0.25">
      <c r="B17" s="248" t="s">
        <v>33</v>
      </c>
      <c r="C17" s="250" t="s">
        <v>113</v>
      </c>
      <c r="D17" s="251"/>
    </row>
    <row r="18" spans="1:4" ht="20.25" customHeight="1" thickBot="1" x14ac:dyDescent="0.3">
      <c r="B18" s="249"/>
      <c r="C18" s="252"/>
      <c r="D18" s="253"/>
    </row>
    <row r="19" spans="1:4" ht="18" customHeight="1" x14ac:dyDescent="0.25">
      <c r="B19" s="11"/>
      <c r="C19" s="12"/>
      <c r="D19" s="12"/>
    </row>
    <row r="20" spans="1:4" ht="15.75" thickBot="1" x14ac:dyDescent="0.3"/>
    <row r="21" spans="1:4" ht="15.75" thickBot="1" x14ac:dyDescent="0.3">
      <c r="A21" s="223" t="s">
        <v>13</v>
      </c>
      <c r="B21" s="263" t="s">
        <v>14</v>
      </c>
      <c r="C21" s="264"/>
      <c r="D21" s="13" t="s">
        <v>15</v>
      </c>
    </row>
    <row r="22" spans="1:4" ht="15.75" customHeight="1" x14ac:dyDescent="0.25">
      <c r="A22" s="223">
        <v>1</v>
      </c>
      <c r="B22" s="242" t="s">
        <v>40</v>
      </c>
      <c r="C22" s="243"/>
      <c r="D22" s="37" t="s">
        <v>45</v>
      </c>
    </row>
    <row r="23" spans="1:4" ht="15.75" customHeight="1" x14ac:dyDescent="0.25">
      <c r="A23" s="223">
        <v>2</v>
      </c>
      <c r="B23" s="244" t="s">
        <v>41</v>
      </c>
      <c r="C23" s="245"/>
      <c r="D23" s="38" t="s">
        <v>46</v>
      </c>
    </row>
    <row r="24" spans="1:4" ht="15.75" customHeight="1" x14ac:dyDescent="0.25">
      <c r="A24" s="223">
        <v>3</v>
      </c>
      <c r="B24" s="244" t="s">
        <v>0</v>
      </c>
      <c r="C24" s="245"/>
      <c r="D24" s="38" t="s">
        <v>22</v>
      </c>
    </row>
    <row r="25" spans="1:4" ht="15.75" customHeight="1" x14ac:dyDescent="0.25">
      <c r="A25" s="223">
        <v>4</v>
      </c>
      <c r="B25" s="244" t="s">
        <v>12</v>
      </c>
      <c r="C25" s="245"/>
      <c r="D25" s="38" t="s">
        <v>23</v>
      </c>
    </row>
    <row r="26" spans="1:4" ht="15.75" customHeight="1" x14ac:dyDescent="0.25">
      <c r="A26" s="223">
        <v>5</v>
      </c>
      <c r="B26" s="244" t="s">
        <v>37</v>
      </c>
      <c r="C26" s="245"/>
      <c r="D26" s="38" t="s">
        <v>43</v>
      </c>
    </row>
    <row r="27" spans="1:4" ht="15.75" customHeight="1" x14ac:dyDescent="0.25">
      <c r="A27" s="223">
        <v>6</v>
      </c>
      <c r="B27" s="244" t="s">
        <v>42</v>
      </c>
      <c r="C27" s="245"/>
      <c r="D27" s="38" t="s">
        <v>44</v>
      </c>
    </row>
    <row r="28" spans="1:4" ht="15.75" customHeight="1" x14ac:dyDescent="0.25">
      <c r="A28" s="223">
        <v>7</v>
      </c>
      <c r="B28" s="244" t="s">
        <v>1</v>
      </c>
      <c r="C28" s="245"/>
      <c r="D28" s="38" t="s">
        <v>143</v>
      </c>
    </row>
    <row r="29" spans="1:4" ht="15.75" customHeight="1" x14ac:dyDescent="0.25">
      <c r="A29" s="223">
        <v>8</v>
      </c>
      <c r="B29" s="244" t="s">
        <v>2</v>
      </c>
      <c r="C29" s="245"/>
      <c r="D29" s="38" t="s">
        <v>24</v>
      </c>
    </row>
    <row r="30" spans="1:4" ht="15.75" customHeight="1" x14ac:dyDescent="0.25">
      <c r="A30" s="223">
        <v>9</v>
      </c>
      <c r="B30" s="244" t="s">
        <v>3</v>
      </c>
      <c r="C30" s="245"/>
      <c r="D30" s="38" t="s">
        <v>25</v>
      </c>
    </row>
    <row r="31" spans="1:4" ht="15.75" customHeight="1" thickBot="1" x14ac:dyDescent="0.3">
      <c r="A31" s="223">
        <v>10</v>
      </c>
      <c r="B31" s="273" t="s">
        <v>4</v>
      </c>
      <c r="C31" s="274"/>
      <c r="D31" s="39" t="s">
        <v>26</v>
      </c>
    </row>
    <row r="32" spans="1:4" x14ac:dyDescent="0.25">
      <c r="A32" s="223">
        <v>11</v>
      </c>
      <c r="B32" s="270" t="s">
        <v>5</v>
      </c>
      <c r="C32" s="14" t="s">
        <v>8</v>
      </c>
      <c r="D32" s="42" t="s">
        <v>16</v>
      </c>
    </row>
    <row r="33" spans="1:4" ht="38.25" customHeight="1" x14ac:dyDescent="0.25">
      <c r="A33" s="223">
        <v>12</v>
      </c>
      <c r="B33" s="271"/>
      <c r="C33" s="15" t="s">
        <v>6</v>
      </c>
      <c r="D33" s="38" t="s">
        <v>19</v>
      </c>
    </row>
    <row r="34" spans="1:4" ht="25.5" x14ac:dyDescent="0.25">
      <c r="A34" s="223">
        <v>13</v>
      </c>
      <c r="B34" s="271"/>
      <c r="C34" s="15" t="s">
        <v>7</v>
      </c>
      <c r="D34" s="38" t="s">
        <v>151</v>
      </c>
    </row>
    <row r="35" spans="1:4" x14ac:dyDescent="0.25">
      <c r="A35" s="223">
        <v>14</v>
      </c>
      <c r="B35" s="271"/>
      <c r="C35" s="15" t="s">
        <v>27</v>
      </c>
      <c r="D35" s="38" t="s">
        <v>152</v>
      </c>
    </row>
    <row r="36" spans="1:4" x14ac:dyDescent="0.25">
      <c r="A36" s="223">
        <v>15</v>
      </c>
      <c r="B36" s="271"/>
      <c r="C36" s="15" t="s">
        <v>5</v>
      </c>
      <c r="D36" s="38" t="s">
        <v>108</v>
      </c>
    </row>
    <row r="37" spans="1:4" ht="18.75" customHeight="1" thickBot="1" x14ac:dyDescent="0.3">
      <c r="A37" s="223">
        <v>16</v>
      </c>
      <c r="B37" s="272"/>
      <c r="C37" s="16" t="s">
        <v>27</v>
      </c>
      <c r="D37" s="39" t="s">
        <v>17</v>
      </c>
    </row>
    <row r="38" spans="1:4" x14ac:dyDescent="0.25">
      <c r="A38" s="223">
        <v>17</v>
      </c>
      <c r="B38" s="267" t="s">
        <v>9</v>
      </c>
      <c r="C38" s="17" t="s">
        <v>8</v>
      </c>
      <c r="D38" s="42" t="s">
        <v>16</v>
      </c>
    </row>
    <row r="39" spans="1:4" ht="38.25" customHeight="1" x14ac:dyDescent="0.25">
      <c r="A39" s="223">
        <v>18</v>
      </c>
      <c r="B39" s="268"/>
      <c r="C39" s="18" t="s">
        <v>6</v>
      </c>
      <c r="D39" s="38" t="s">
        <v>19</v>
      </c>
    </row>
    <row r="40" spans="1:4" x14ac:dyDescent="0.25">
      <c r="A40" s="223">
        <v>19</v>
      </c>
      <c r="B40" s="268"/>
      <c r="C40" s="18" t="s">
        <v>9</v>
      </c>
      <c r="D40" s="38" t="s">
        <v>153</v>
      </c>
    </row>
    <row r="41" spans="1:4" ht="25.5" customHeight="1" thickBot="1" x14ac:dyDescent="0.3">
      <c r="A41" s="223">
        <v>20</v>
      </c>
      <c r="B41" s="269"/>
      <c r="C41" s="19" t="s">
        <v>27</v>
      </c>
      <c r="D41" s="39" t="s">
        <v>18</v>
      </c>
    </row>
    <row r="42" spans="1:4" x14ac:dyDescent="0.25">
      <c r="A42" s="223">
        <v>21</v>
      </c>
      <c r="B42" s="275" t="s">
        <v>145</v>
      </c>
      <c r="C42" s="219" t="s">
        <v>8</v>
      </c>
      <c r="D42" s="42" t="s">
        <v>16</v>
      </c>
    </row>
    <row r="43" spans="1:4" ht="28.5" x14ac:dyDescent="0.25">
      <c r="A43" s="223">
        <v>22</v>
      </c>
      <c r="B43" s="276"/>
      <c r="C43" s="220" t="s">
        <v>6</v>
      </c>
      <c r="D43" s="38" t="s">
        <v>19</v>
      </c>
    </row>
    <row r="44" spans="1:4" x14ac:dyDescent="0.25">
      <c r="A44" s="223">
        <v>23</v>
      </c>
      <c r="B44" s="276"/>
      <c r="C44" s="220" t="s">
        <v>145</v>
      </c>
      <c r="D44" s="38" t="s">
        <v>154</v>
      </c>
    </row>
    <row r="45" spans="1:4" ht="30" customHeight="1" thickBot="1" x14ac:dyDescent="0.3">
      <c r="A45" s="223">
        <v>24</v>
      </c>
      <c r="B45" s="277"/>
      <c r="C45" s="221" t="s">
        <v>27</v>
      </c>
      <c r="D45" s="39" t="s">
        <v>150</v>
      </c>
    </row>
    <row r="46" spans="1:4" x14ac:dyDescent="0.25">
      <c r="A46" s="223">
        <v>25</v>
      </c>
      <c r="B46" s="278" t="s">
        <v>146</v>
      </c>
      <c r="C46" s="224" t="s">
        <v>148</v>
      </c>
      <c r="D46" s="225" t="s">
        <v>155</v>
      </c>
    </row>
    <row r="47" spans="1:4" x14ac:dyDescent="0.25">
      <c r="A47" s="223">
        <v>26</v>
      </c>
      <c r="B47" s="279"/>
      <c r="C47" s="222" t="s">
        <v>149</v>
      </c>
      <c r="D47" s="226" t="s">
        <v>156</v>
      </c>
    </row>
    <row r="48" spans="1:4" ht="26.25" thickBot="1" x14ac:dyDescent="0.3">
      <c r="A48" s="223">
        <v>27</v>
      </c>
      <c r="B48" s="280"/>
      <c r="C48" s="105" t="s">
        <v>147</v>
      </c>
      <c r="D48" s="227" t="s">
        <v>157</v>
      </c>
    </row>
    <row r="56" spans="3:4" ht="15.75" thickBot="1" x14ac:dyDescent="0.3"/>
    <row r="57" spans="3:4" x14ac:dyDescent="0.25">
      <c r="C57" s="265" t="s">
        <v>21</v>
      </c>
      <c r="D57" s="40" t="s">
        <v>109</v>
      </c>
    </row>
    <row r="58" spans="3:4" ht="15.75" thickBot="1" x14ac:dyDescent="0.3">
      <c r="C58" s="266"/>
      <c r="D58" s="41" t="s">
        <v>110</v>
      </c>
    </row>
  </sheetData>
  <mergeCells count="26">
    <mergeCell ref="B25:C25"/>
    <mergeCell ref="B21:C21"/>
    <mergeCell ref="C57:C58"/>
    <mergeCell ref="B38:B41"/>
    <mergeCell ref="B32:B37"/>
    <mergeCell ref="B31:C31"/>
    <mergeCell ref="B26:C26"/>
    <mergeCell ref="B27:C27"/>
    <mergeCell ref="B28:C28"/>
    <mergeCell ref="B29:C29"/>
    <mergeCell ref="B30:C30"/>
    <mergeCell ref="B24:C24"/>
    <mergeCell ref="B42:B45"/>
    <mergeCell ref="B46:B48"/>
    <mergeCell ref="B3:D3"/>
    <mergeCell ref="B4:D4"/>
    <mergeCell ref="B6:D6"/>
    <mergeCell ref="C9:D9"/>
    <mergeCell ref="C7:D7"/>
    <mergeCell ref="C16:D16"/>
    <mergeCell ref="C8:D8"/>
    <mergeCell ref="B22:C22"/>
    <mergeCell ref="B23:C23"/>
    <mergeCell ref="C10:D10"/>
    <mergeCell ref="B17:B18"/>
    <mergeCell ref="C17:D18"/>
  </mergeCells>
  <phoneticPr fontId="10" type="noConversion"/>
  <hyperlinks>
    <hyperlink ref="D58" r:id="rId1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topLeftCell="P1" zoomScale="85" zoomScaleNormal="85" workbookViewId="0">
      <selection activeCell="N16" sqref="N16"/>
    </sheetView>
  </sheetViews>
  <sheetFormatPr baseColWidth="10" defaultColWidth="16.140625" defaultRowHeight="12.75" x14ac:dyDescent="0.2"/>
  <cols>
    <col min="1" max="12" width="12.42578125" style="95" customWidth="1"/>
    <col min="13" max="13" width="8.42578125" style="95" customWidth="1"/>
    <col min="14" max="14" width="10.7109375" style="95" customWidth="1"/>
    <col min="15" max="20" width="12.42578125" style="95" customWidth="1"/>
    <col min="21" max="21" width="13.5703125" style="22" customWidth="1"/>
    <col min="22" max="23" width="9.140625" style="22" customWidth="1"/>
    <col min="24" max="24" width="10.140625" style="22" customWidth="1"/>
    <col min="25" max="27" width="9.140625" style="22" customWidth="1"/>
    <col min="28" max="28" width="37.85546875" style="95" customWidth="1"/>
    <col min="29" max="16384" width="16.140625" style="95"/>
  </cols>
  <sheetData>
    <row r="1" spans="1:28" s="93" customFormat="1" ht="30" customHeight="1" x14ac:dyDescent="0.25">
      <c r="A1" s="288" t="s">
        <v>48</v>
      </c>
      <c r="B1" s="290" t="s">
        <v>41</v>
      </c>
      <c r="C1" s="290" t="s">
        <v>0</v>
      </c>
      <c r="D1" s="292" t="s">
        <v>12</v>
      </c>
      <c r="E1" s="290" t="s">
        <v>38</v>
      </c>
      <c r="F1" s="290" t="s">
        <v>39</v>
      </c>
      <c r="G1" s="290" t="s">
        <v>1</v>
      </c>
      <c r="H1" s="290" t="s">
        <v>2</v>
      </c>
      <c r="I1" s="290" t="s">
        <v>3</v>
      </c>
      <c r="J1" s="283" t="s">
        <v>4</v>
      </c>
      <c r="K1" s="285" t="s">
        <v>5</v>
      </c>
      <c r="L1" s="286"/>
      <c r="M1" s="286"/>
      <c r="N1" s="286"/>
      <c r="O1" s="286"/>
      <c r="P1" s="287"/>
      <c r="Q1" s="294" t="s">
        <v>9</v>
      </c>
      <c r="R1" s="295"/>
      <c r="S1" s="295"/>
      <c r="T1" s="296"/>
      <c r="U1" s="297" t="s">
        <v>145</v>
      </c>
      <c r="V1" s="298"/>
      <c r="W1" s="298"/>
      <c r="X1" s="298"/>
      <c r="Y1" s="299" t="s">
        <v>146</v>
      </c>
      <c r="Z1" s="300"/>
      <c r="AA1" s="301"/>
      <c r="AB1" s="281" t="s">
        <v>36</v>
      </c>
    </row>
    <row r="2" spans="1:28" s="93" customFormat="1" ht="39" thickBot="1" x14ac:dyDescent="0.3">
      <c r="A2" s="289"/>
      <c r="B2" s="291"/>
      <c r="C2" s="291"/>
      <c r="D2" s="293"/>
      <c r="E2" s="291"/>
      <c r="F2" s="291"/>
      <c r="G2" s="291"/>
      <c r="H2" s="291"/>
      <c r="I2" s="291"/>
      <c r="J2" s="284"/>
      <c r="K2" s="101" t="s">
        <v>8</v>
      </c>
      <c r="L2" s="50" t="s">
        <v>6</v>
      </c>
      <c r="M2" s="102" t="s">
        <v>7</v>
      </c>
      <c r="N2" s="102" t="s">
        <v>27</v>
      </c>
      <c r="O2" s="102" t="s">
        <v>5</v>
      </c>
      <c r="P2" s="103" t="s">
        <v>27</v>
      </c>
      <c r="Q2" s="104" t="s">
        <v>8</v>
      </c>
      <c r="R2" s="105" t="s">
        <v>6</v>
      </c>
      <c r="S2" s="105" t="s">
        <v>9</v>
      </c>
      <c r="T2" s="106" t="s">
        <v>27</v>
      </c>
      <c r="U2" s="163" t="s">
        <v>8</v>
      </c>
      <c r="V2" s="164" t="s">
        <v>6</v>
      </c>
      <c r="W2" s="164" t="s">
        <v>145</v>
      </c>
      <c r="X2" s="165" t="s">
        <v>27</v>
      </c>
      <c r="Y2" s="104" t="s">
        <v>148</v>
      </c>
      <c r="Z2" s="105" t="s">
        <v>149</v>
      </c>
      <c r="AA2" s="106" t="s">
        <v>147</v>
      </c>
      <c r="AB2" s="282"/>
    </row>
    <row r="3" spans="1:28" ht="15" x14ac:dyDescent="0.25">
      <c r="A3" s="55">
        <v>1</v>
      </c>
      <c r="B3" s="21" t="s">
        <v>77</v>
      </c>
      <c r="C3" s="21">
        <v>1</v>
      </c>
      <c r="D3" s="56" t="s">
        <v>52</v>
      </c>
      <c r="E3" s="43">
        <v>43.496000000000002</v>
      </c>
      <c r="F3" s="43">
        <v>1.2388440000000001</v>
      </c>
      <c r="G3" s="57">
        <v>20</v>
      </c>
      <c r="H3" s="21" t="s">
        <v>80</v>
      </c>
      <c r="I3" s="58">
        <v>41444</v>
      </c>
      <c r="J3" s="59">
        <v>41444</v>
      </c>
      <c r="K3" s="60" t="s">
        <v>111</v>
      </c>
      <c r="L3" s="61" t="s">
        <v>112</v>
      </c>
      <c r="M3" s="174">
        <v>1.2250714264890845</v>
      </c>
      <c r="N3" s="175">
        <v>0.15556349186104043</v>
      </c>
      <c r="O3" s="107">
        <v>1.56</v>
      </c>
      <c r="P3" s="108" t="s">
        <v>11</v>
      </c>
      <c r="Q3" s="60" t="s">
        <v>111</v>
      </c>
      <c r="R3" s="61" t="s">
        <v>112</v>
      </c>
      <c r="S3" s="109">
        <v>0.72</v>
      </c>
      <c r="T3" s="186" t="s">
        <v>11</v>
      </c>
      <c r="U3" s="151" t="s">
        <v>111</v>
      </c>
      <c r="V3" s="152" t="s">
        <v>112</v>
      </c>
      <c r="W3" s="166">
        <v>0.74</v>
      </c>
      <c r="X3" s="167" t="s">
        <v>11</v>
      </c>
      <c r="Y3" s="215">
        <v>0.67</v>
      </c>
      <c r="Z3" s="168">
        <v>0.71</v>
      </c>
      <c r="AA3" s="168">
        <v>0.67</v>
      </c>
      <c r="AB3" s="68"/>
    </row>
    <row r="4" spans="1:28" ht="15" x14ac:dyDescent="0.25">
      <c r="A4" s="69">
        <v>1</v>
      </c>
      <c r="B4" s="96" t="s">
        <v>77</v>
      </c>
      <c r="C4" s="24">
        <v>2</v>
      </c>
      <c r="D4" s="70" t="s">
        <v>53</v>
      </c>
      <c r="E4" s="44">
        <v>43.499527999999998</v>
      </c>
      <c r="F4" s="44">
        <v>1.2399849999999999</v>
      </c>
      <c r="G4" s="71">
        <v>20</v>
      </c>
      <c r="H4" s="21" t="s">
        <v>80</v>
      </c>
      <c r="I4" s="58">
        <v>41444</v>
      </c>
      <c r="J4" s="59">
        <v>41444</v>
      </c>
      <c r="K4" s="60" t="s">
        <v>111</v>
      </c>
      <c r="L4" s="61" t="s">
        <v>112</v>
      </c>
      <c r="M4" s="204">
        <v>1.6280356261458162</v>
      </c>
      <c r="N4" s="205">
        <v>0.11313708498984755</v>
      </c>
      <c r="O4" s="80">
        <v>1.9</v>
      </c>
      <c r="P4" s="75" t="s">
        <v>11</v>
      </c>
      <c r="Q4" s="60" t="s">
        <v>111</v>
      </c>
      <c r="R4" s="61" t="s">
        <v>112</v>
      </c>
      <c r="S4" s="110">
        <v>0.73</v>
      </c>
      <c r="T4" s="187" t="s">
        <v>11</v>
      </c>
      <c r="U4" s="180" t="s">
        <v>111</v>
      </c>
      <c r="V4" s="61" t="s">
        <v>112</v>
      </c>
      <c r="W4" s="168">
        <v>0.63</v>
      </c>
      <c r="X4" s="169" t="s">
        <v>11</v>
      </c>
      <c r="Y4" s="216">
        <v>0.74</v>
      </c>
      <c r="Z4" s="168">
        <v>0.75</v>
      </c>
      <c r="AA4" s="168">
        <v>0.74</v>
      </c>
      <c r="AB4" s="78"/>
    </row>
    <row r="5" spans="1:28" ht="15" x14ac:dyDescent="0.25">
      <c r="A5" s="69">
        <v>1</v>
      </c>
      <c r="B5" s="24" t="s">
        <v>77</v>
      </c>
      <c r="C5" s="21">
        <v>3</v>
      </c>
      <c r="D5" s="70" t="s">
        <v>54</v>
      </c>
      <c r="E5" s="44">
        <v>43.498646999999998</v>
      </c>
      <c r="F5" s="44">
        <v>1.239492</v>
      </c>
      <c r="G5" s="71">
        <v>20</v>
      </c>
      <c r="H5" s="21" t="s">
        <v>80</v>
      </c>
      <c r="I5" s="58">
        <v>41444</v>
      </c>
      <c r="J5" s="59">
        <v>41444</v>
      </c>
      <c r="K5" s="60" t="s">
        <v>111</v>
      </c>
      <c r="L5" s="61" t="s">
        <v>112</v>
      </c>
      <c r="M5" s="204">
        <v>1.8593278355362723</v>
      </c>
      <c r="N5" s="205">
        <v>7.0710678118654655E-2</v>
      </c>
      <c r="O5" s="80">
        <v>2.15</v>
      </c>
      <c r="P5" s="75" t="s">
        <v>11</v>
      </c>
      <c r="Q5" s="60" t="s">
        <v>111</v>
      </c>
      <c r="R5" s="61" t="s">
        <v>112</v>
      </c>
      <c r="S5" s="110">
        <v>0.84</v>
      </c>
      <c r="T5" s="187" t="s">
        <v>11</v>
      </c>
      <c r="U5" s="180" t="s">
        <v>111</v>
      </c>
      <c r="V5" s="61" t="s">
        <v>112</v>
      </c>
      <c r="W5" s="168">
        <v>0.79</v>
      </c>
      <c r="X5" s="169" t="s">
        <v>11</v>
      </c>
      <c r="Y5" s="216">
        <v>0.82</v>
      </c>
      <c r="Z5" s="168">
        <v>0.84</v>
      </c>
      <c r="AA5" s="168">
        <v>0.82</v>
      </c>
      <c r="AB5" s="78"/>
    </row>
    <row r="6" spans="1:28" ht="15" x14ac:dyDescent="0.25">
      <c r="A6" s="69">
        <v>2</v>
      </c>
      <c r="B6" s="24" t="s">
        <v>88</v>
      </c>
      <c r="C6" s="24">
        <v>4</v>
      </c>
      <c r="D6" s="70" t="s">
        <v>55</v>
      </c>
      <c r="E6" s="44">
        <v>43.486314999999998</v>
      </c>
      <c r="F6" s="44">
        <v>1.233233</v>
      </c>
      <c r="G6" s="71">
        <v>20</v>
      </c>
      <c r="H6" s="24" t="s">
        <v>80</v>
      </c>
      <c r="I6" s="58">
        <v>41444</v>
      </c>
      <c r="J6" s="59">
        <v>41444</v>
      </c>
      <c r="K6" s="60" t="s">
        <v>111</v>
      </c>
      <c r="L6" s="61" t="s">
        <v>112</v>
      </c>
      <c r="M6" s="204">
        <v>1.0348912986396204</v>
      </c>
      <c r="N6" s="205">
        <v>0.28991378028648518</v>
      </c>
      <c r="O6" s="80">
        <v>1.59</v>
      </c>
      <c r="P6" s="75" t="s">
        <v>11</v>
      </c>
      <c r="Q6" s="60" t="s">
        <v>111</v>
      </c>
      <c r="R6" s="61" t="s">
        <v>112</v>
      </c>
      <c r="S6" s="110">
        <v>0.71</v>
      </c>
      <c r="T6" s="187" t="s">
        <v>11</v>
      </c>
      <c r="U6" s="180" t="s">
        <v>111</v>
      </c>
      <c r="V6" s="61" t="s">
        <v>112</v>
      </c>
      <c r="W6" s="168">
        <v>0.75</v>
      </c>
      <c r="X6" s="169" t="s">
        <v>11</v>
      </c>
      <c r="Y6" s="216">
        <v>0.54</v>
      </c>
      <c r="Z6" s="168">
        <v>0.69</v>
      </c>
      <c r="AA6" s="168">
        <v>0.54</v>
      </c>
      <c r="AB6" s="78"/>
    </row>
    <row r="7" spans="1:28" ht="15" x14ac:dyDescent="0.25">
      <c r="A7" s="69">
        <v>3</v>
      </c>
      <c r="B7" s="24" t="s">
        <v>89</v>
      </c>
      <c r="C7" s="21">
        <v>5</v>
      </c>
      <c r="D7" s="70" t="s">
        <v>56</v>
      </c>
      <c r="E7" s="44">
        <v>43.505122</v>
      </c>
      <c r="F7" s="44">
        <v>1.247009</v>
      </c>
      <c r="G7" s="71">
        <v>20</v>
      </c>
      <c r="H7" s="24" t="s">
        <v>80</v>
      </c>
      <c r="I7" s="58">
        <v>41444</v>
      </c>
      <c r="J7" s="59">
        <v>41444</v>
      </c>
      <c r="K7" s="60" t="s">
        <v>111</v>
      </c>
      <c r="L7" s="61" t="s">
        <v>112</v>
      </c>
      <c r="M7" s="204">
        <v>0.68847657912234017</v>
      </c>
      <c r="N7" s="205">
        <v>0.13435028842544366</v>
      </c>
      <c r="O7" s="24">
        <v>0.81</v>
      </c>
      <c r="P7" s="75" t="s">
        <v>11</v>
      </c>
      <c r="Q7" s="60" t="s">
        <v>111</v>
      </c>
      <c r="R7" s="61" t="s">
        <v>112</v>
      </c>
      <c r="S7" s="110">
        <v>0.51</v>
      </c>
      <c r="T7" s="187" t="s">
        <v>11</v>
      </c>
      <c r="U7" s="180" t="s">
        <v>111</v>
      </c>
      <c r="V7" s="61" t="s">
        <v>112</v>
      </c>
      <c r="W7" s="168">
        <v>0.48</v>
      </c>
      <c r="X7" s="169" t="s">
        <v>11</v>
      </c>
      <c r="Y7" s="216">
        <v>0.45</v>
      </c>
      <c r="Z7" s="168">
        <v>0.5</v>
      </c>
      <c r="AA7" s="168">
        <v>0.45</v>
      </c>
      <c r="AB7" s="78"/>
    </row>
    <row r="8" spans="1:28" ht="15" x14ac:dyDescent="0.25">
      <c r="A8" s="69">
        <v>4</v>
      </c>
      <c r="B8" s="24" t="s">
        <v>78</v>
      </c>
      <c r="C8" s="24">
        <v>6</v>
      </c>
      <c r="D8" s="70" t="s">
        <v>57</v>
      </c>
      <c r="E8" s="44">
        <v>43.498289999999997</v>
      </c>
      <c r="F8" s="44">
        <v>1.2474769999999999</v>
      </c>
      <c r="G8" s="71">
        <v>20</v>
      </c>
      <c r="H8" s="24" t="s">
        <v>47</v>
      </c>
      <c r="I8" s="58">
        <v>41444</v>
      </c>
      <c r="J8" s="59">
        <v>41444</v>
      </c>
      <c r="K8" s="60" t="s">
        <v>111</v>
      </c>
      <c r="L8" s="61" t="s">
        <v>112</v>
      </c>
      <c r="M8" s="204">
        <v>0.47</v>
      </c>
      <c r="N8" s="205">
        <v>0</v>
      </c>
      <c r="O8" s="24">
        <v>0.56999999999999995</v>
      </c>
      <c r="P8" s="75" t="s">
        <v>11</v>
      </c>
      <c r="Q8" s="60" t="s">
        <v>111</v>
      </c>
      <c r="R8" s="61" t="s">
        <v>112</v>
      </c>
      <c r="S8" s="110">
        <v>0.28999999999999998</v>
      </c>
      <c r="T8" s="187" t="s">
        <v>11</v>
      </c>
      <c r="U8" s="180" t="s">
        <v>111</v>
      </c>
      <c r="V8" s="61" t="s">
        <v>112</v>
      </c>
      <c r="W8" s="168">
        <v>0.2</v>
      </c>
      <c r="X8" s="169" t="s">
        <v>11</v>
      </c>
      <c r="Y8" s="216">
        <v>0.33</v>
      </c>
      <c r="Z8" s="168">
        <v>0.33</v>
      </c>
      <c r="AA8" s="168">
        <v>0.33</v>
      </c>
      <c r="AB8" s="78"/>
    </row>
    <row r="9" spans="1:28" ht="15" x14ac:dyDescent="0.25">
      <c r="A9" s="69">
        <v>4</v>
      </c>
      <c r="B9" s="96" t="s">
        <v>78</v>
      </c>
      <c r="C9" s="21">
        <v>7</v>
      </c>
      <c r="D9" s="70" t="s">
        <v>58</v>
      </c>
      <c r="E9" s="44">
        <v>43.500070000000001</v>
      </c>
      <c r="F9" s="44">
        <v>1.248424</v>
      </c>
      <c r="G9" s="71">
        <v>20</v>
      </c>
      <c r="H9" s="24" t="s">
        <v>47</v>
      </c>
      <c r="I9" s="58">
        <v>41444</v>
      </c>
      <c r="J9" s="59">
        <v>41444</v>
      </c>
      <c r="K9" s="60" t="s">
        <v>111</v>
      </c>
      <c r="L9" s="61" t="s">
        <v>112</v>
      </c>
      <c r="M9" s="204">
        <v>0.57497826045860201</v>
      </c>
      <c r="N9" s="205">
        <v>7.0710678118654814E-3</v>
      </c>
      <c r="O9" s="24">
        <v>0.67</v>
      </c>
      <c r="P9" s="75" t="s">
        <v>11</v>
      </c>
      <c r="Q9" s="60" t="s">
        <v>111</v>
      </c>
      <c r="R9" s="61" t="s">
        <v>112</v>
      </c>
      <c r="S9" s="110">
        <v>0.34</v>
      </c>
      <c r="T9" s="187" t="s">
        <v>11</v>
      </c>
      <c r="U9" s="180" t="s">
        <v>111</v>
      </c>
      <c r="V9" s="61" t="s">
        <v>112</v>
      </c>
      <c r="W9" s="168">
        <v>0.21</v>
      </c>
      <c r="X9" s="169" t="s">
        <v>11</v>
      </c>
      <c r="Y9" s="216">
        <v>0.42</v>
      </c>
      <c r="Z9" s="168">
        <v>0.37</v>
      </c>
      <c r="AA9" s="168">
        <v>0.42</v>
      </c>
      <c r="AB9" s="78"/>
    </row>
    <row r="10" spans="1:28" ht="15" x14ac:dyDescent="0.25">
      <c r="A10" s="69">
        <v>5</v>
      </c>
      <c r="B10" s="24" t="s">
        <v>90</v>
      </c>
      <c r="C10" s="24">
        <v>8</v>
      </c>
      <c r="D10" s="70" t="s">
        <v>59</v>
      </c>
      <c r="E10" s="44">
        <v>43.463948000000002</v>
      </c>
      <c r="F10" s="44">
        <v>1.1663019999999999</v>
      </c>
      <c r="G10" s="71">
        <v>20</v>
      </c>
      <c r="H10" s="24" t="s">
        <v>47</v>
      </c>
      <c r="I10" s="58">
        <v>41444</v>
      </c>
      <c r="J10" s="59">
        <v>41444</v>
      </c>
      <c r="K10" s="60" t="s">
        <v>111</v>
      </c>
      <c r="L10" s="61" t="s">
        <v>112</v>
      </c>
      <c r="M10" s="213">
        <v>9.4868329805051374E-2</v>
      </c>
      <c r="N10" s="205">
        <v>7.0710678118654814E-3</v>
      </c>
      <c r="O10" s="24">
        <v>0.34</v>
      </c>
      <c r="P10" s="75" t="s">
        <v>11</v>
      </c>
      <c r="Q10" s="60" t="s">
        <v>111</v>
      </c>
      <c r="R10" s="61" t="s">
        <v>112</v>
      </c>
      <c r="S10" s="110">
        <v>7.0000000000000007E-2</v>
      </c>
      <c r="T10" s="187" t="s">
        <v>11</v>
      </c>
      <c r="U10" s="180" t="s">
        <v>111</v>
      </c>
      <c r="V10" s="61" t="s">
        <v>112</v>
      </c>
      <c r="W10" s="168">
        <v>0.06</v>
      </c>
      <c r="X10" s="169" t="s">
        <v>11</v>
      </c>
      <c r="Y10" s="216">
        <v>0.09</v>
      </c>
      <c r="Z10" s="168">
        <v>0.08</v>
      </c>
      <c r="AA10" s="168">
        <v>0.09</v>
      </c>
      <c r="AB10" s="78"/>
    </row>
    <row r="11" spans="1:28" ht="15" x14ac:dyDescent="0.25">
      <c r="A11" s="69">
        <v>6</v>
      </c>
      <c r="B11" s="24" t="s">
        <v>91</v>
      </c>
      <c r="C11" s="21">
        <v>9</v>
      </c>
      <c r="D11" s="70" t="s">
        <v>60</v>
      </c>
      <c r="E11" s="44">
        <v>43.470762000000001</v>
      </c>
      <c r="F11" s="44">
        <v>1.176032</v>
      </c>
      <c r="G11" s="71">
        <v>20</v>
      </c>
      <c r="H11" s="24" t="s">
        <v>47</v>
      </c>
      <c r="I11" s="58">
        <v>41444</v>
      </c>
      <c r="J11" s="59">
        <v>41444</v>
      </c>
      <c r="K11" s="60" t="s">
        <v>111</v>
      </c>
      <c r="L11" s="61" t="s">
        <v>112</v>
      </c>
      <c r="M11" s="213">
        <v>0.23</v>
      </c>
      <c r="N11" s="205">
        <v>0</v>
      </c>
      <c r="O11" s="24">
        <v>0.31</v>
      </c>
      <c r="P11" s="75" t="s">
        <v>11</v>
      </c>
      <c r="Q11" s="60" t="s">
        <v>111</v>
      </c>
      <c r="R11" s="61" t="s">
        <v>112</v>
      </c>
      <c r="S11" s="110">
        <v>0.17</v>
      </c>
      <c r="T11" s="187" t="s">
        <v>11</v>
      </c>
      <c r="U11" s="180" t="s">
        <v>111</v>
      </c>
      <c r="V11" s="61" t="s">
        <v>112</v>
      </c>
      <c r="W11" s="168">
        <v>0.11</v>
      </c>
      <c r="X11" s="169" t="s">
        <v>11</v>
      </c>
      <c r="Y11" s="216">
        <v>0.19</v>
      </c>
      <c r="Z11" s="168">
        <v>0.2</v>
      </c>
      <c r="AA11" s="168">
        <v>0.19</v>
      </c>
      <c r="AB11" s="78"/>
    </row>
    <row r="12" spans="1:28" ht="15" x14ac:dyDescent="0.25">
      <c r="A12" s="69">
        <v>7</v>
      </c>
      <c r="B12" s="24" t="s">
        <v>92</v>
      </c>
      <c r="C12" s="24">
        <v>10</v>
      </c>
      <c r="D12" s="70" t="s">
        <v>61</v>
      </c>
      <c r="E12" s="44">
        <v>43.492001999999999</v>
      </c>
      <c r="F12" s="44">
        <v>1.205778</v>
      </c>
      <c r="G12" s="71">
        <v>20</v>
      </c>
      <c r="H12" s="24" t="s">
        <v>47</v>
      </c>
      <c r="I12" s="58">
        <v>41444</v>
      </c>
      <c r="J12" s="59">
        <v>41444</v>
      </c>
      <c r="K12" s="60" t="s">
        <v>111</v>
      </c>
      <c r="L12" s="61" t="s">
        <v>112</v>
      </c>
      <c r="M12" s="213">
        <v>0.8299397568498571</v>
      </c>
      <c r="N12" s="205">
        <v>1.4142135623730963E-2</v>
      </c>
      <c r="O12" s="24">
        <v>0.95</v>
      </c>
      <c r="P12" s="75" t="s">
        <v>11</v>
      </c>
      <c r="Q12" s="60" t="s">
        <v>111</v>
      </c>
      <c r="R12" s="61" t="s">
        <v>112</v>
      </c>
      <c r="S12" s="110">
        <v>0.47</v>
      </c>
      <c r="T12" s="187" t="s">
        <v>11</v>
      </c>
      <c r="U12" s="180" t="s">
        <v>111</v>
      </c>
      <c r="V12" s="61" t="s">
        <v>112</v>
      </c>
      <c r="W12" s="168">
        <v>0.34</v>
      </c>
      <c r="X12" s="169" t="s">
        <v>11</v>
      </c>
      <c r="Y12" s="216">
        <v>0.51</v>
      </c>
      <c r="Z12" s="168">
        <v>0.5</v>
      </c>
      <c r="AA12" s="168">
        <v>0.51</v>
      </c>
      <c r="AB12" s="78"/>
    </row>
    <row r="13" spans="1:28" ht="15" x14ac:dyDescent="0.25">
      <c r="A13" s="69">
        <v>8</v>
      </c>
      <c r="B13" s="96" t="s">
        <v>93</v>
      </c>
      <c r="C13" s="21">
        <v>11</v>
      </c>
      <c r="D13" s="70" t="s">
        <v>62</v>
      </c>
      <c r="E13" s="44">
        <v>43.478613000000003</v>
      </c>
      <c r="F13" s="44">
        <v>1.217886</v>
      </c>
      <c r="G13" s="71">
        <v>20</v>
      </c>
      <c r="H13" s="24" t="s">
        <v>47</v>
      </c>
      <c r="I13" s="58">
        <v>41444</v>
      </c>
      <c r="J13" s="59">
        <v>41444</v>
      </c>
      <c r="K13" s="60" t="s">
        <v>111</v>
      </c>
      <c r="L13" s="61" t="s">
        <v>112</v>
      </c>
      <c r="M13" s="213">
        <v>0.45</v>
      </c>
      <c r="N13" s="205">
        <v>0</v>
      </c>
      <c r="O13" s="24">
        <v>0.54</v>
      </c>
      <c r="P13" s="75" t="s">
        <v>11</v>
      </c>
      <c r="Q13" s="60" t="s">
        <v>111</v>
      </c>
      <c r="R13" s="61" t="s">
        <v>112</v>
      </c>
      <c r="S13" s="110">
        <v>0.31</v>
      </c>
      <c r="T13" s="187" t="s">
        <v>11</v>
      </c>
      <c r="U13" s="180" t="s">
        <v>111</v>
      </c>
      <c r="V13" s="61" t="s">
        <v>112</v>
      </c>
      <c r="W13" s="168">
        <v>0.24</v>
      </c>
      <c r="X13" s="169" t="s">
        <v>11</v>
      </c>
      <c r="Y13" s="216">
        <v>0.33</v>
      </c>
      <c r="Z13" s="168">
        <v>0.33</v>
      </c>
      <c r="AA13" s="168">
        <v>0.33</v>
      </c>
      <c r="AB13" s="78"/>
    </row>
    <row r="14" spans="1:28" ht="15" x14ac:dyDescent="0.25">
      <c r="A14" s="69">
        <v>9</v>
      </c>
      <c r="B14" s="24" t="s">
        <v>94</v>
      </c>
      <c r="C14" s="24">
        <v>12</v>
      </c>
      <c r="D14" s="70" t="s">
        <v>63</v>
      </c>
      <c r="E14" s="44">
        <v>43.489162</v>
      </c>
      <c r="F14" s="44">
        <v>1.164595</v>
      </c>
      <c r="G14" s="71">
        <v>20</v>
      </c>
      <c r="H14" s="24" t="s">
        <v>47</v>
      </c>
      <c r="I14" s="58">
        <v>41444</v>
      </c>
      <c r="J14" s="59">
        <v>41444</v>
      </c>
      <c r="K14" s="60" t="s">
        <v>111</v>
      </c>
      <c r="L14" s="61" t="s">
        <v>112</v>
      </c>
      <c r="M14" s="213">
        <v>0.13</v>
      </c>
      <c r="N14" s="205">
        <v>0</v>
      </c>
      <c r="O14" s="24">
        <v>0.15</v>
      </c>
      <c r="P14" s="75" t="s">
        <v>11</v>
      </c>
      <c r="Q14" s="60" t="s">
        <v>111</v>
      </c>
      <c r="R14" s="61" t="s">
        <v>112</v>
      </c>
      <c r="S14" s="110">
        <v>0.11</v>
      </c>
      <c r="T14" s="187" t="s">
        <v>11</v>
      </c>
      <c r="U14" s="180" t="s">
        <v>111</v>
      </c>
      <c r="V14" s="61" t="s">
        <v>112</v>
      </c>
      <c r="W14" s="168">
        <v>0.08</v>
      </c>
      <c r="X14" s="169" t="s">
        <v>11</v>
      </c>
      <c r="Y14" s="216">
        <v>0.12</v>
      </c>
      <c r="Z14" s="168">
        <v>0.12</v>
      </c>
      <c r="AA14" s="168">
        <v>0.12</v>
      </c>
      <c r="AB14" s="78"/>
    </row>
    <row r="15" spans="1:28" ht="15" x14ac:dyDescent="0.25">
      <c r="A15" s="69">
        <v>10</v>
      </c>
      <c r="B15" s="24" t="s">
        <v>95</v>
      </c>
      <c r="C15" s="21">
        <v>13</v>
      </c>
      <c r="D15" s="70" t="s">
        <v>64</v>
      </c>
      <c r="E15" s="44">
        <v>43.474418999999997</v>
      </c>
      <c r="F15" s="44">
        <v>1.1906950000000001</v>
      </c>
      <c r="G15" s="71">
        <v>20</v>
      </c>
      <c r="H15" s="24" t="s">
        <v>47</v>
      </c>
      <c r="I15" s="58">
        <v>41444</v>
      </c>
      <c r="J15" s="59">
        <v>41444</v>
      </c>
      <c r="K15" s="60" t="s">
        <v>111</v>
      </c>
      <c r="L15" s="61" t="s">
        <v>112</v>
      </c>
      <c r="M15" s="213">
        <v>0.9646761114488116</v>
      </c>
      <c r="N15" s="205">
        <v>3.5355339059327411E-2</v>
      </c>
      <c r="O15" s="24">
        <v>1.22</v>
      </c>
      <c r="P15" s="75" t="s">
        <v>11</v>
      </c>
      <c r="Q15" s="60" t="s">
        <v>111</v>
      </c>
      <c r="R15" s="61" t="s">
        <v>112</v>
      </c>
      <c r="S15" s="110">
        <v>0.49</v>
      </c>
      <c r="T15" s="187" t="s">
        <v>11</v>
      </c>
      <c r="U15" s="180" t="s">
        <v>111</v>
      </c>
      <c r="V15" s="61" t="s">
        <v>112</v>
      </c>
      <c r="W15" s="168">
        <v>0.34</v>
      </c>
      <c r="X15" s="169" t="s">
        <v>11</v>
      </c>
      <c r="Y15" s="216">
        <v>0.56000000000000005</v>
      </c>
      <c r="Z15" s="168">
        <v>0.53</v>
      </c>
      <c r="AA15" s="168">
        <v>0.56000000000000005</v>
      </c>
      <c r="AB15" s="78"/>
    </row>
    <row r="16" spans="1:28" ht="13.5" customHeight="1" x14ac:dyDescent="0.25">
      <c r="A16" s="69">
        <v>11</v>
      </c>
      <c r="B16" s="24" t="s">
        <v>96</v>
      </c>
      <c r="C16" s="24">
        <v>14</v>
      </c>
      <c r="D16" s="70" t="s">
        <v>65</v>
      </c>
      <c r="E16" s="44">
        <v>43.502870000000001</v>
      </c>
      <c r="F16" s="44">
        <v>1.2093700000000001</v>
      </c>
      <c r="G16" s="71">
        <v>20</v>
      </c>
      <c r="H16" s="71" t="s">
        <v>47</v>
      </c>
      <c r="I16" s="72">
        <v>41444</v>
      </c>
      <c r="J16" s="73">
        <v>41451</v>
      </c>
      <c r="K16" s="60" t="s">
        <v>111</v>
      </c>
      <c r="L16" s="61" t="s">
        <v>112</v>
      </c>
      <c r="M16" s="95" t="s">
        <v>11</v>
      </c>
      <c r="N16" s="24" t="s">
        <v>11</v>
      </c>
      <c r="O16" s="24" t="s">
        <v>11</v>
      </c>
      <c r="P16" s="75" t="s">
        <v>11</v>
      </c>
      <c r="Q16" s="60" t="s">
        <v>111</v>
      </c>
      <c r="R16" s="61" t="s">
        <v>112</v>
      </c>
      <c r="S16" s="71" t="s">
        <v>11</v>
      </c>
      <c r="T16" s="187" t="s">
        <v>11</v>
      </c>
      <c r="U16" s="180" t="s">
        <v>111</v>
      </c>
      <c r="V16" s="61" t="s">
        <v>112</v>
      </c>
      <c r="W16" s="168" t="s">
        <v>11</v>
      </c>
      <c r="X16" s="169" t="s">
        <v>11</v>
      </c>
      <c r="Y16" s="190" t="s">
        <v>11</v>
      </c>
      <c r="Z16" s="71" t="s">
        <v>11</v>
      </c>
      <c r="AA16" s="71" t="s">
        <v>11</v>
      </c>
      <c r="AB16" s="78"/>
    </row>
    <row r="17" spans="1:28" ht="13.5" customHeight="1" x14ac:dyDescent="0.25">
      <c r="A17" s="69">
        <v>12</v>
      </c>
      <c r="B17" s="96" t="s">
        <v>79</v>
      </c>
      <c r="C17" s="21">
        <v>15</v>
      </c>
      <c r="D17" s="70" t="s">
        <v>66</v>
      </c>
      <c r="E17" s="44">
        <v>43.507531</v>
      </c>
      <c r="F17" s="44">
        <v>1.2384539999999999</v>
      </c>
      <c r="G17" s="71">
        <v>20</v>
      </c>
      <c r="H17" s="24" t="s">
        <v>10</v>
      </c>
      <c r="I17" s="72">
        <v>41450</v>
      </c>
      <c r="J17" s="73">
        <v>41450</v>
      </c>
      <c r="K17" s="60" t="s">
        <v>111</v>
      </c>
      <c r="L17" s="61" t="s">
        <v>112</v>
      </c>
      <c r="M17" s="74">
        <v>0.83</v>
      </c>
      <c r="N17" s="24">
        <v>0</v>
      </c>
      <c r="O17" s="80">
        <v>1.27</v>
      </c>
      <c r="P17" s="75" t="s">
        <v>11</v>
      </c>
      <c r="Q17" s="60" t="s">
        <v>111</v>
      </c>
      <c r="R17" s="61" t="s">
        <v>112</v>
      </c>
      <c r="S17" s="110">
        <v>0.53</v>
      </c>
      <c r="T17" s="187" t="s">
        <v>11</v>
      </c>
      <c r="U17" s="180" t="s">
        <v>111</v>
      </c>
      <c r="V17" s="61" t="s">
        <v>112</v>
      </c>
      <c r="W17" s="168">
        <v>0.38</v>
      </c>
      <c r="X17" s="169" t="s">
        <v>11</v>
      </c>
      <c r="Y17" s="216">
        <v>0.52</v>
      </c>
      <c r="Z17" s="168">
        <v>0.54</v>
      </c>
      <c r="AA17" s="168">
        <v>0.52</v>
      </c>
      <c r="AB17" s="78"/>
    </row>
    <row r="18" spans="1:28" ht="13.5" customHeight="1" x14ac:dyDescent="0.25">
      <c r="A18" s="69">
        <v>13</v>
      </c>
      <c r="B18" s="24" t="s">
        <v>79</v>
      </c>
      <c r="C18" s="24">
        <v>16</v>
      </c>
      <c r="D18" s="70" t="s">
        <v>67</v>
      </c>
      <c r="E18" s="44">
        <v>43.507182999999998</v>
      </c>
      <c r="F18" s="44">
        <v>1.2391939999999999</v>
      </c>
      <c r="G18" s="71">
        <v>20</v>
      </c>
      <c r="H18" s="24" t="s">
        <v>10</v>
      </c>
      <c r="I18" s="72">
        <v>41450</v>
      </c>
      <c r="J18" s="73">
        <v>41450</v>
      </c>
      <c r="K18" s="60" t="s">
        <v>111</v>
      </c>
      <c r="L18" s="61" t="s">
        <v>112</v>
      </c>
      <c r="M18" s="204">
        <v>1.2196310917650468</v>
      </c>
      <c r="N18" s="205">
        <v>4.2426406871192889E-2</v>
      </c>
      <c r="O18" s="80">
        <v>1.7</v>
      </c>
      <c r="P18" s="75" t="s">
        <v>11</v>
      </c>
      <c r="Q18" s="60" t="s">
        <v>111</v>
      </c>
      <c r="R18" s="61" t="s">
        <v>112</v>
      </c>
      <c r="S18" s="110">
        <v>0.63</v>
      </c>
      <c r="T18" s="187" t="s">
        <v>11</v>
      </c>
      <c r="U18" s="180" t="s">
        <v>111</v>
      </c>
      <c r="V18" s="61" t="s">
        <v>112</v>
      </c>
      <c r="W18" s="168">
        <v>0.44</v>
      </c>
      <c r="X18" s="169" t="s">
        <v>11</v>
      </c>
      <c r="Y18" s="216">
        <v>0.68</v>
      </c>
      <c r="Z18" s="168">
        <v>0.64</v>
      </c>
      <c r="AA18" s="168">
        <v>0.68</v>
      </c>
      <c r="AB18" s="78"/>
    </row>
    <row r="19" spans="1:28" ht="13.5" customHeight="1" x14ac:dyDescent="0.25">
      <c r="A19" s="69">
        <v>14</v>
      </c>
      <c r="B19" s="24" t="s">
        <v>79</v>
      </c>
      <c r="C19" s="21">
        <v>17</v>
      </c>
      <c r="D19" s="70" t="s">
        <v>68</v>
      </c>
      <c r="E19" s="44">
        <v>43.506205000000001</v>
      </c>
      <c r="F19" s="44">
        <v>1.2410909999999999</v>
      </c>
      <c r="G19" s="71">
        <v>20</v>
      </c>
      <c r="H19" s="24" t="s">
        <v>10</v>
      </c>
      <c r="I19" s="72">
        <v>41450</v>
      </c>
      <c r="J19" s="73">
        <v>41450</v>
      </c>
      <c r="K19" s="60" t="s">
        <v>111</v>
      </c>
      <c r="L19" s="61" t="s">
        <v>112</v>
      </c>
      <c r="M19" s="204">
        <v>1.314762335937564</v>
      </c>
      <c r="N19" s="205">
        <v>3.5355339059327411E-2</v>
      </c>
      <c r="O19" s="80">
        <v>1.66</v>
      </c>
      <c r="P19" s="75" t="s">
        <v>11</v>
      </c>
      <c r="Q19" s="60" t="s">
        <v>111</v>
      </c>
      <c r="R19" s="61" t="s">
        <v>112</v>
      </c>
      <c r="S19" s="110">
        <v>0.68</v>
      </c>
      <c r="T19" s="187" t="s">
        <v>11</v>
      </c>
      <c r="U19" s="180" t="s">
        <v>111</v>
      </c>
      <c r="V19" s="61" t="s">
        <v>112</v>
      </c>
      <c r="W19" s="168">
        <v>0.47</v>
      </c>
      <c r="X19" s="169" t="s">
        <v>11</v>
      </c>
      <c r="Y19" s="216">
        <v>0.63</v>
      </c>
      <c r="Z19" s="168">
        <v>0.69</v>
      </c>
      <c r="AA19" s="168">
        <v>0.63</v>
      </c>
      <c r="AB19" s="78"/>
    </row>
    <row r="20" spans="1:28" ht="13.5" customHeight="1" x14ac:dyDescent="0.25">
      <c r="A20" s="69">
        <v>15</v>
      </c>
      <c r="B20" s="24" t="s">
        <v>97</v>
      </c>
      <c r="C20" s="24">
        <v>18</v>
      </c>
      <c r="D20" s="70" t="s">
        <v>69</v>
      </c>
      <c r="E20" s="44">
        <v>43.537664999999997</v>
      </c>
      <c r="F20" s="44">
        <v>1.1595690000000001</v>
      </c>
      <c r="G20" s="71">
        <v>20</v>
      </c>
      <c r="H20" s="24" t="s">
        <v>10</v>
      </c>
      <c r="I20" s="72">
        <v>41444</v>
      </c>
      <c r="J20" s="73">
        <v>41451</v>
      </c>
      <c r="K20" s="60" t="s">
        <v>111</v>
      </c>
      <c r="L20" s="61" t="s">
        <v>112</v>
      </c>
      <c r="M20" s="95" t="s">
        <v>11</v>
      </c>
      <c r="N20" s="24" t="s">
        <v>11</v>
      </c>
      <c r="O20" s="24" t="s">
        <v>11</v>
      </c>
      <c r="P20" s="75" t="s">
        <v>11</v>
      </c>
      <c r="Q20" s="60" t="s">
        <v>111</v>
      </c>
      <c r="R20" s="61" t="s">
        <v>112</v>
      </c>
      <c r="S20" s="71" t="s">
        <v>11</v>
      </c>
      <c r="T20" s="187" t="s">
        <v>11</v>
      </c>
      <c r="U20" s="180" t="s">
        <v>111</v>
      </c>
      <c r="V20" s="61" t="s">
        <v>112</v>
      </c>
      <c r="W20" s="168" t="s">
        <v>11</v>
      </c>
      <c r="X20" s="169" t="s">
        <v>11</v>
      </c>
      <c r="Y20" s="190" t="s">
        <v>11</v>
      </c>
      <c r="Z20" s="71" t="s">
        <v>11</v>
      </c>
      <c r="AA20" s="71" t="s">
        <v>11</v>
      </c>
      <c r="AB20" s="78"/>
    </row>
    <row r="21" spans="1:28" ht="13.5" customHeight="1" x14ac:dyDescent="0.25">
      <c r="A21" s="69">
        <v>16</v>
      </c>
      <c r="B21" s="24" t="s">
        <v>98</v>
      </c>
      <c r="C21" s="21">
        <v>19</v>
      </c>
      <c r="D21" s="70" t="s">
        <v>70</v>
      </c>
      <c r="E21" s="44">
        <v>43.550581000000001</v>
      </c>
      <c r="F21" s="44">
        <v>1.1275280000000001</v>
      </c>
      <c r="G21" s="71">
        <v>20</v>
      </c>
      <c r="H21" s="24" t="s">
        <v>10</v>
      </c>
      <c r="I21" s="72">
        <v>41451</v>
      </c>
      <c r="J21" s="73">
        <v>41451</v>
      </c>
      <c r="K21" s="60" t="s">
        <v>111</v>
      </c>
      <c r="L21" s="61" t="s">
        <v>112</v>
      </c>
      <c r="M21" s="213">
        <v>0.15968719422671313</v>
      </c>
      <c r="N21" s="205">
        <v>1.4142135623730963E-2</v>
      </c>
      <c r="O21" s="24">
        <v>0.21</v>
      </c>
      <c r="P21" s="75" t="s">
        <v>11</v>
      </c>
      <c r="Q21" s="60" t="s">
        <v>111</v>
      </c>
      <c r="R21" s="61" t="s">
        <v>112</v>
      </c>
      <c r="S21" s="110">
        <v>0.16</v>
      </c>
      <c r="T21" s="187" t="s">
        <v>11</v>
      </c>
      <c r="U21" s="180" t="s">
        <v>111</v>
      </c>
      <c r="V21" s="61" t="s">
        <v>112</v>
      </c>
      <c r="W21" s="168">
        <v>0.15</v>
      </c>
      <c r="X21" s="169" t="s">
        <v>11</v>
      </c>
      <c r="Y21" s="216">
        <v>0.14000000000000001</v>
      </c>
      <c r="Z21" s="168">
        <v>0.15</v>
      </c>
      <c r="AA21" s="168">
        <v>0.14000000000000001</v>
      </c>
      <c r="AB21" s="78"/>
    </row>
    <row r="22" spans="1:28" ht="13.5" customHeight="1" x14ac:dyDescent="0.25">
      <c r="A22" s="69">
        <v>17</v>
      </c>
      <c r="B22" s="24" t="s">
        <v>99</v>
      </c>
      <c r="C22" s="24">
        <v>20</v>
      </c>
      <c r="D22" s="70" t="s">
        <v>71</v>
      </c>
      <c r="E22" s="44">
        <v>43.552166999999997</v>
      </c>
      <c r="F22" s="44">
        <v>1.1265849999999999</v>
      </c>
      <c r="G22" s="71">
        <v>20</v>
      </c>
      <c r="H22" s="24" t="s">
        <v>10</v>
      </c>
      <c r="I22" s="72">
        <v>41451</v>
      </c>
      <c r="J22" s="73">
        <v>41451</v>
      </c>
      <c r="K22" s="60" t="s">
        <v>111</v>
      </c>
      <c r="L22" s="61" t="s">
        <v>112</v>
      </c>
      <c r="M22" s="213">
        <v>0.41352146256270667</v>
      </c>
      <c r="N22" s="205">
        <v>4.9497474683058332E-2</v>
      </c>
      <c r="O22" s="24">
        <v>0.53</v>
      </c>
      <c r="P22" s="75" t="s">
        <v>11</v>
      </c>
      <c r="Q22" s="60" t="s">
        <v>111</v>
      </c>
      <c r="R22" s="61" t="s">
        <v>112</v>
      </c>
      <c r="S22" s="110">
        <v>0.28000000000000003</v>
      </c>
      <c r="T22" s="187" t="s">
        <v>11</v>
      </c>
      <c r="U22" s="180" t="s">
        <v>111</v>
      </c>
      <c r="V22" s="61" t="s">
        <v>112</v>
      </c>
      <c r="W22" s="168">
        <v>0.24</v>
      </c>
      <c r="X22" s="169" t="s">
        <v>11</v>
      </c>
      <c r="Y22" s="216">
        <v>0.3</v>
      </c>
      <c r="Z22" s="168">
        <v>0.3</v>
      </c>
      <c r="AA22" s="168">
        <v>0.3</v>
      </c>
      <c r="AB22" s="78"/>
    </row>
    <row r="23" spans="1:28" ht="13.5" customHeight="1" x14ac:dyDescent="0.25">
      <c r="A23" s="69">
        <v>18</v>
      </c>
      <c r="B23" s="24" t="s">
        <v>100</v>
      </c>
      <c r="C23" s="21">
        <v>21</v>
      </c>
      <c r="D23" s="70" t="s">
        <v>72</v>
      </c>
      <c r="E23" s="44">
        <v>43.554108999999997</v>
      </c>
      <c r="F23" s="44">
        <v>1.091885</v>
      </c>
      <c r="G23" s="71">
        <v>20</v>
      </c>
      <c r="H23" s="24" t="s">
        <v>10</v>
      </c>
      <c r="I23" s="72">
        <v>41451</v>
      </c>
      <c r="J23" s="73">
        <v>41451</v>
      </c>
      <c r="K23" s="60" t="s">
        <v>111</v>
      </c>
      <c r="L23" s="61" t="s">
        <v>112</v>
      </c>
      <c r="M23" s="213">
        <v>0.43988634895845541</v>
      </c>
      <c r="N23" s="205">
        <v>1.4142135623730963E-2</v>
      </c>
      <c r="O23" s="80">
        <v>0.56999999999999995</v>
      </c>
      <c r="P23" s="75" t="s">
        <v>11</v>
      </c>
      <c r="Q23" s="60" t="s">
        <v>111</v>
      </c>
      <c r="R23" s="61" t="s">
        <v>112</v>
      </c>
      <c r="S23" s="110">
        <v>0.33</v>
      </c>
      <c r="T23" s="187" t="s">
        <v>11</v>
      </c>
      <c r="U23" s="180" t="s">
        <v>111</v>
      </c>
      <c r="V23" s="61" t="s">
        <v>112</v>
      </c>
      <c r="W23" s="168">
        <v>0.31</v>
      </c>
      <c r="X23" s="169" t="s">
        <v>11</v>
      </c>
      <c r="Y23" s="216">
        <v>0.34</v>
      </c>
      <c r="Z23" s="168">
        <v>0.34</v>
      </c>
      <c r="AA23" s="168">
        <v>0.34</v>
      </c>
      <c r="AB23" s="78"/>
    </row>
    <row r="24" spans="1:28" ht="13.5" customHeight="1" x14ac:dyDescent="0.25">
      <c r="A24" s="69">
        <v>19</v>
      </c>
      <c r="B24" s="24" t="s">
        <v>100</v>
      </c>
      <c r="C24" s="24">
        <v>22</v>
      </c>
      <c r="D24" s="70" t="s">
        <v>73</v>
      </c>
      <c r="E24" s="44">
        <v>43.554160000000003</v>
      </c>
      <c r="F24" s="44">
        <v>1.0927500000000001</v>
      </c>
      <c r="G24" s="71">
        <v>20</v>
      </c>
      <c r="H24" s="24" t="s">
        <v>10</v>
      </c>
      <c r="I24" s="72">
        <v>41451</v>
      </c>
      <c r="J24" s="73">
        <v>41451</v>
      </c>
      <c r="K24" s="60" t="s">
        <v>111</v>
      </c>
      <c r="L24" s="61" t="s">
        <v>112</v>
      </c>
      <c r="M24" s="204">
        <v>0.17435595774162693</v>
      </c>
      <c r="N24" s="205">
        <v>2.1213203435596427E-2</v>
      </c>
      <c r="O24" s="80">
        <v>0.24</v>
      </c>
      <c r="P24" s="75" t="s">
        <v>11</v>
      </c>
      <c r="Q24" s="60" t="s">
        <v>111</v>
      </c>
      <c r="R24" s="61" t="s">
        <v>112</v>
      </c>
      <c r="S24" s="110">
        <v>0.15</v>
      </c>
      <c r="T24" s="187" t="s">
        <v>11</v>
      </c>
      <c r="U24" s="180" t="s">
        <v>111</v>
      </c>
      <c r="V24" s="61" t="s">
        <v>112</v>
      </c>
      <c r="W24" s="168">
        <v>0.16</v>
      </c>
      <c r="X24" s="169" t="s">
        <v>11</v>
      </c>
      <c r="Y24" s="216">
        <v>0.15</v>
      </c>
      <c r="Z24" s="168">
        <v>0.15</v>
      </c>
      <c r="AA24" s="168">
        <v>0.15</v>
      </c>
      <c r="AB24" s="78"/>
    </row>
    <row r="25" spans="1:28" ht="13.5" customHeight="1" x14ac:dyDescent="0.25">
      <c r="A25" s="69">
        <v>20</v>
      </c>
      <c r="B25" s="24" t="s">
        <v>101</v>
      </c>
      <c r="C25" s="21">
        <v>23</v>
      </c>
      <c r="D25" s="70" t="s">
        <v>74</v>
      </c>
      <c r="E25" s="44">
        <v>43.548583000000001</v>
      </c>
      <c r="F25" s="44">
        <v>1.096511</v>
      </c>
      <c r="G25" s="71">
        <v>20</v>
      </c>
      <c r="H25" s="24" t="s">
        <v>10</v>
      </c>
      <c r="I25" s="72">
        <v>41451</v>
      </c>
      <c r="J25" s="73">
        <v>41451</v>
      </c>
      <c r="K25" s="60" t="s">
        <v>111</v>
      </c>
      <c r="L25" s="61" t="s">
        <v>112</v>
      </c>
      <c r="M25" s="204">
        <v>0.3749666651850535</v>
      </c>
      <c r="N25" s="205">
        <v>7.0710678118654814E-3</v>
      </c>
      <c r="O25" s="80">
        <v>0.53</v>
      </c>
      <c r="P25" s="75" t="s">
        <v>11</v>
      </c>
      <c r="Q25" s="60" t="s">
        <v>111</v>
      </c>
      <c r="R25" s="61" t="s">
        <v>112</v>
      </c>
      <c r="S25" s="110">
        <v>0.28000000000000003</v>
      </c>
      <c r="T25" s="187" t="s">
        <v>11</v>
      </c>
      <c r="U25" s="180" t="s">
        <v>111</v>
      </c>
      <c r="V25" s="61" t="s">
        <v>112</v>
      </c>
      <c r="W25" s="168">
        <v>0.23</v>
      </c>
      <c r="X25" s="169" t="s">
        <v>11</v>
      </c>
      <c r="Y25" s="216">
        <v>0.3</v>
      </c>
      <c r="Z25" s="168">
        <v>0.28000000000000003</v>
      </c>
      <c r="AA25" s="168">
        <v>0.3</v>
      </c>
      <c r="AB25" s="78"/>
    </row>
    <row r="26" spans="1:28" ht="13.5" customHeight="1" x14ac:dyDescent="0.25">
      <c r="A26" s="69">
        <v>21</v>
      </c>
      <c r="B26" s="24" t="s">
        <v>102</v>
      </c>
      <c r="C26" s="24">
        <v>24</v>
      </c>
      <c r="D26" s="70" t="s">
        <v>75</v>
      </c>
      <c r="E26" s="44">
        <v>43.556857999999998</v>
      </c>
      <c r="F26" s="44">
        <v>1.086967</v>
      </c>
      <c r="G26" s="71">
        <v>20</v>
      </c>
      <c r="H26" s="24" t="s">
        <v>10</v>
      </c>
      <c r="I26" s="72">
        <v>41451</v>
      </c>
      <c r="J26" s="73">
        <v>41451</v>
      </c>
      <c r="K26" s="60" t="s">
        <v>111</v>
      </c>
      <c r="L26" s="61" t="s">
        <v>112</v>
      </c>
      <c r="M26" s="204">
        <v>0.74484897798144289</v>
      </c>
      <c r="N26" s="205">
        <v>2.1213203435596444E-2</v>
      </c>
      <c r="O26" s="80">
        <v>0.98</v>
      </c>
      <c r="P26" s="75" t="s">
        <v>11</v>
      </c>
      <c r="Q26" s="60" t="s">
        <v>111</v>
      </c>
      <c r="R26" s="61" t="s">
        <v>112</v>
      </c>
      <c r="S26" s="110">
        <v>0.43</v>
      </c>
      <c r="T26" s="187" t="s">
        <v>11</v>
      </c>
      <c r="U26" s="180" t="s">
        <v>111</v>
      </c>
      <c r="V26" s="61" t="s">
        <v>112</v>
      </c>
      <c r="W26" s="168">
        <v>0.35</v>
      </c>
      <c r="X26" s="169" t="s">
        <v>11</v>
      </c>
      <c r="Y26" s="216">
        <v>0.51</v>
      </c>
      <c r="Z26" s="168">
        <v>0.45</v>
      </c>
      <c r="AA26" s="168">
        <v>0.51</v>
      </c>
      <c r="AB26" s="78"/>
    </row>
    <row r="27" spans="1:28" ht="13.5" customHeight="1" thickBot="1" x14ac:dyDescent="0.3">
      <c r="A27" s="81">
        <v>22</v>
      </c>
      <c r="B27" s="82" t="s">
        <v>103</v>
      </c>
      <c r="C27" s="100">
        <v>25</v>
      </c>
      <c r="D27" s="83" t="s">
        <v>76</v>
      </c>
      <c r="E27" s="84">
        <v>43.504769000000003</v>
      </c>
      <c r="F27" s="84">
        <v>1.24132</v>
      </c>
      <c r="G27" s="85">
        <v>20</v>
      </c>
      <c r="H27" s="82" t="s">
        <v>10</v>
      </c>
      <c r="I27" s="86">
        <v>41450</v>
      </c>
      <c r="J27" s="87">
        <v>41450</v>
      </c>
      <c r="K27" s="134" t="s">
        <v>111</v>
      </c>
      <c r="L27" s="135" t="s">
        <v>112</v>
      </c>
      <c r="M27" s="218">
        <v>0.20976176963403032</v>
      </c>
      <c r="N27" s="207">
        <v>1.4142135623730944E-2</v>
      </c>
      <c r="O27" s="82">
        <v>0.21</v>
      </c>
      <c r="P27" s="90" t="s">
        <v>11</v>
      </c>
      <c r="Q27" s="134" t="s">
        <v>111</v>
      </c>
      <c r="R27" s="135" t="s">
        <v>112</v>
      </c>
      <c r="S27" s="111">
        <v>0.15</v>
      </c>
      <c r="T27" s="188" t="s">
        <v>11</v>
      </c>
      <c r="U27" s="185" t="s">
        <v>111</v>
      </c>
      <c r="V27" s="135" t="s">
        <v>112</v>
      </c>
      <c r="W27" s="170">
        <v>0.1</v>
      </c>
      <c r="X27" s="171" t="s">
        <v>11</v>
      </c>
      <c r="Y27" s="217">
        <v>0.17</v>
      </c>
      <c r="Z27" s="170">
        <v>0.17</v>
      </c>
      <c r="AA27" s="170">
        <v>0.17</v>
      </c>
      <c r="AB27" s="92"/>
    </row>
    <row r="28" spans="1:28" x14ac:dyDescent="0.2">
      <c r="Y28" s="126"/>
      <c r="Z28" s="126"/>
      <c r="AA28" s="173"/>
    </row>
    <row r="29" spans="1:28" x14ac:dyDescent="0.2">
      <c r="Y29" s="126"/>
      <c r="Z29" s="126"/>
      <c r="AA29" s="173"/>
    </row>
    <row r="30" spans="1:28" x14ac:dyDescent="0.2">
      <c r="Y30" s="126"/>
      <c r="Z30" s="126"/>
      <c r="AA30" s="173"/>
    </row>
    <row r="31" spans="1:28" x14ac:dyDescent="0.2">
      <c r="X31" s="126"/>
      <c r="Y31" s="126"/>
      <c r="Z31" s="173"/>
      <c r="AA31" s="95"/>
    </row>
    <row r="32" spans="1:28" x14ac:dyDescent="0.2">
      <c r="X32" s="126"/>
      <c r="Y32" s="126"/>
      <c r="Z32" s="173"/>
      <c r="AA32" s="95"/>
    </row>
    <row r="33" spans="24:27" x14ac:dyDescent="0.2">
      <c r="X33" s="126"/>
      <c r="Y33" s="126"/>
      <c r="Z33" s="173"/>
      <c r="AA33" s="95"/>
    </row>
    <row r="34" spans="24:27" x14ac:dyDescent="0.2">
      <c r="X34" s="126"/>
      <c r="Y34" s="126"/>
      <c r="Z34" s="173"/>
      <c r="AA34" s="95"/>
    </row>
    <row r="35" spans="24:27" x14ac:dyDescent="0.2">
      <c r="X35" s="126"/>
      <c r="Y35" s="126"/>
      <c r="Z35" s="173"/>
      <c r="AA35" s="95"/>
    </row>
    <row r="36" spans="24:27" x14ac:dyDescent="0.2">
      <c r="X36" s="126"/>
      <c r="Y36" s="126"/>
      <c r="Z36" s="173"/>
      <c r="AA36" s="95"/>
    </row>
    <row r="37" spans="24:27" x14ac:dyDescent="0.2">
      <c r="X37" s="126"/>
      <c r="Y37" s="126"/>
      <c r="Z37" s="173"/>
      <c r="AA37" s="95"/>
    </row>
    <row r="38" spans="24:27" x14ac:dyDescent="0.2">
      <c r="X38" s="126"/>
      <c r="Y38" s="126"/>
      <c r="Z38" s="173"/>
      <c r="AA38" s="95"/>
    </row>
    <row r="39" spans="24:27" x14ac:dyDescent="0.2">
      <c r="X39" s="126"/>
      <c r="Y39" s="126"/>
      <c r="Z39" s="173"/>
      <c r="AA39" s="95"/>
    </row>
    <row r="40" spans="24:27" x14ac:dyDescent="0.2">
      <c r="X40" s="126"/>
      <c r="Y40" s="126"/>
      <c r="Z40" s="126"/>
      <c r="AA40" s="95"/>
    </row>
    <row r="41" spans="24:27" x14ac:dyDescent="0.2">
      <c r="X41" s="126"/>
      <c r="Y41" s="126"/>
      <c r="Z41" s="126"/>
      <c r="AA41" s="95"/>
    </row>
    <row r="42" spans="24:27" x14ac:dyDescent="0.2">
      <c r="X42" s="126"/>
      <c r="Y42" s="126"/>
      <c r="Z42" s="126"/>
      <c r="AA42" s="95"/>
    </row>
    <row r="43" spans="24:27" x14ac:dyDescent="0.2">
      <c r="X43" s="126"/>
      <c r="Y43" s="126"/>
      <c r="Z43" s="126"/>
      <c r="AA43" s="95"/>
    </row>
    <row r="44" spans="24:27" x14ac:dyDescent="0.2">
      <c r="X44" s="126"/>
      <c r="Y44" s="126"/>
      <c r="Z44" s="126"/>
      <c r="AA44" s="95"/>
    </row>
    <row r="45" spans="24:27" x14ac:dyDescent="0.2">
      <c r="X45" s="126"/>
      <c r="Y45" s="126"/>
      <c r="Z45" s="126"/>
      <c r="AA45" s="95"/>
    </row>
    <row r="46" spans="24:27" x14ac:dyDescent="0.2">
      <c r="AA46" s="95"/>
    </row>
    <row r="47" spans="24:27" x14ac:dyDescent="0.2">
      <c r="AA47" s="95"/>
    </row>
    <row r="48" spans="24:27" x14ac:dyDescent="0.2">
      <c r="AA48" s="95"/>
    </row>
    <row r="49" spans="27:27" x14ac:dyDescent="0.2">
      <c r="AA49" s="95"/>
    </row>
    <row r="50" spans="27:27" x14ac:dyDescent="0.2">
      <c r="AA50" s="95"/>
    </row>
    <row r="51" spans="27:27" x14ac:dyDescent="0.2">
      <c r="AA51" s="95"/>
    </row>
    <row r="52" spans="27:27" x14ac:dyDescent="0.2">
      <c r="AA52" s="95"/>
    </row>
    <row r="53" spans="27:27" x14ac:dyDescent="0.2">
      <c r="AA53" s="95"/>
    </row>
    <row r="54" spans="27:27" x14ac:dyDescent="0.2">
      <c r="AA54" s="95"/>
    </row>
    <row r="55" spans="27:27" x14ac:dyDescent="0.2">
      <c r="AA55" s="95"/>
    </row>
    <row r="56" spans="27:27" x14ac:dyDescent="0.2">
      <c r="AA56" s="95"/>
    </row>
  </sheetData>
  <mergeCells count="15">
    <mergeCell ref="AB1:AB2"/>
    <mergeCell ref="J1:J2"/>
    <mergeCell ref="K1:P1"/>
    <mergeCell ref="A1:A2"/>
    <mergeCell ref="B1:B2"/>
    <mergeCell ref="D1:D2"/>
    <mergeCell ref="C1:C2"/>
    <mergeCell ref="E1:E2"/>
    <mergeCell ref="F1:F2"/>
    <mergeCell ref="Q1:T1"/>
    <mergeCell ref="H1:H2"/>
    <mergeCell ref="I1:I2"/>
    <mergeCell ref="G1:G2"/>
    <mergeCell ref="U1:X1"/>
    <mergeCell ref="Y1:AA1"/>
  </mergeCells>
  <phoneticPr fontId="10" type="noConversion"/>
  <pageMargins left="0.7" right="0.7" top="0.75" bottom="0.75" header="0.3" footer="0.3"/>
  <pageSetup paperSize="9" orientation="landscape" r:id="rId1"/>
  <ignoredErrors>
    <ignoredError sqref="L3 L4:L27 R3:R27 V3:V2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9"/>
  <sheetViews>
    <sheetView topLeftCell="E1" zoomScale="85" zoomScaleNormal="85" workbookViewId="0">
      <selection activeCell="R42" sqref="R42"/>
    </sheetView>
  </sheetViews>
  <sheetFormatPr baseColWidth="10" defaultColWidth="9.140625" defaultRowHeight="12.75" x14ac:dyDescent="0.2"/>
  <cols>
    <col min="1" max="1" width="6.5703125" style="22" customWidth="1"/>
    <col min="2" max="2" width="7.42578125" style="22" customWidth="1"/>
    <col min="3" max="3" width="5.140625" style="22" customWidth="1"/>
    <col min="4" max="4" width="16.5703125" style="22" customWidth="1"/>
    <col min="5" max="5" width="13.7109375" style="22" customWidth="1"/>
    <col min="6" max="6" width="11.140625" style="22" customWidth="1"/>
    <col min="7" max="7" width="9.28515625" style="22" customWidth="1"/>
    <col min="8" max="8" width="15.7109375" style="22" bestFit="1" customWidth="1"/>
    <col min="9" max="9" width="12.140625" style="22" customWidth="1"/>
    <col min="10" max="10" width="12.42578125" style="22" customWidth="1"/>
    <col min="11" max="11" width="20.7109375" style="22" customWidth="1"/>
    <col min="12" max="20" width="9.85546875" style="22" customWidth="1"/>
    <col min="21" max="21" width="13.5703125" style="22" customWidth="1"/>
    <col min="22" max="23" width="9.140625" style="22" customWidth="1"/>
    <col min="24" max="24" width="10.140625" style="22" customWidth="1"/>
    <col min="25" max="27" width="9.140625" style="22" customWidth="1"/>
    <col min="28" max="28" width="39.28515625" style="22" customWidth="1"/>
    <col min="29" max="16384" width="9.140625" style="22"/>
  </cols>
  <sheetData>
    <row r="1" spans="1:28" s="1" customFormat="1" ht="30" customHeight="1" x14ac:dyDescent="0.25">
      <c r="A1" s="314" t="s">
        <v>48</v>
      </c>
      <c r="B1" s="304" t="s">
        <v>41</v>
      </c>
      <c r="C1" s="304" t="s">
        <v>0</v>
      </c>
      <c r="D1" s="316" t="s">
        <v>12</v>
      </c>
      <c r="E1" s="304" t="s">
        <v>38</v>
      </c>
      <c r="F1" s="304" t="s">
        <v>39</v>
      </c>
      <c r="G1" s="304" t="s">
        <v>1</v>
      </c>
      <c r="H1" s="304" t="s">
        <v>2</v>
      </c>
      <c r="I1" s="304" t="s">
        <v>3</v>
      </c>
      <c r="J1" s="306" t="s">
        <v>4</v>
      </c>
      <c r="K1" s="308" t="s">
        <v>5</v>
      </c>
      <c r="L1" s="309"/>
      <c r="M1" s="309"/>
      <c r="N1" s="309"/>
      <c r="O1" s="309"/>
      <c r="P1" s="310"/>
      <c r="Q1" s="311" t="s">
        <v>9</v>
      </c>
      <c r="R1" s="312"/>
      <c r="S1" s="312"/>
      <c r="T1" s="313"/>
      <c r="U1" s="297" t="s">
        <v>145</v>
      </c>
      <c r="V1" s="298"/>
      <c r="W1" s="298"/>
      <c r="X1" s="298"/>
      <c r="Y1" s="299" t="s">
        <v>146</v>
      </c>
      <c r="Z1" s="300"/>
      <c r="AA1" s="300"/>
      <c r="AB1" s="302" t="s">
        <v>36</v>
      </c>
    </row>
    <row r="2" spans="1:28" s="1" customFormat="1" ht="39" thickBot="1" x14ac:dyDescent="0.3">
      <c r="A2" s="315"/>
      <c r="B2" s="305"/>
      <c r="C2" s="305"/>
      <c r="D2" s="317"/>
      <c r="E2" s="305"/>
      <c r="F2" s="305"/>
      <c r="G2" s="305"/>
      <c r="H2" s="305"/>
      <c r="I2" s="305"/>
      <c r="J2" s="307"/>
      <c r="K2" s="235" t="s">
        <v>8</v>
      </c>
      <c r="L2" s="236" t="s">
        <v>6</v>
      </c>
      <c r="M2" s="236" t="s">
        <v>7</v>
      </c>
      <c r="N2" s="236" t="s">
        <v>27</v>
      </c>
      <c r="O2" s="236" t="s">
        <v>5</v>
      </c>
      <c r="P2" s="237" t="s">
        <v>27</v>
      </c>
      <c r="Q2" s="5" t="s">
        <v>8</v>
      </c>
      <c r="R2" s="6" t="s">
        <v>6</v>
      </c>
      <c r="S2" s="6" t="s">
        <v>9</v>
      </c>
      <c r="T2" s="7" t="s">
        <v>27</v>
      </c>
      <c r="U2" s="163" t="s">
        <v>8</v>
      </c>
      <c r="V2" s="164" t="s">
        <v>6</v>
      </c>
      <c r="W2" s="164" t="s">
        <v>145</v>
      </c>
      <c r="X2" s="165" t="s">
        <v>27</v>
      </c>
      <c r="Y2" s="53" t="s">
        <v>148</v>
      </c>
      <c r="Z2" s="53" t="s">
        <v>149</v>
      </c>
      <c r="AA2" s="53" t="s">
        <v>147</v>
      </c>
      <c r="AB2" s="303"/>
    </row>
    <row r="3" spans="1:28" ht="15" x14ac:dyDescent="0.25">
      <c r="A3" s="65">
        <v>1</v>
      </c>
      <c r="B3" s="63" t="s">
        <v>77</v>
      </c>
      <c r="C3" s="63">
        <v>1</v>
      </c>
      <c r="D3" s="146" t="s">
        <v>52</v>
      </c>
      <c r="E3" s="147">
        <v>43.496000000000002</v>
      </c>
      <c r="F3" s="147">
        <v>1.2388440000000001</v>
      </c>
      <c r="G3" s="148">
        <v>20</v>
      </c>
      <c r="H3" s="63" t="s">
        <v>80</v>
      </c>
      <c r="I3" s="149">
        <v>41464</v>
      </c>
      <c r="J3" s="150">
        <v>41466</v>
      </c>
      <c r="K3" s="60" t="s">
        <v>111</v>
      </c>
      <c r="L3" s="233" t="s">
        <v>112</v>
      </c>
      <c r="M3" s="136" t="s">
        <v>11</v>
      </c>
      <c r="N3" s="21" t="s">
        <v>11</v>
      </c>
      <c r="O3" s="234" t="s">
        <v>11</v>
      </c>
      <c r="P3" s="108" t="s">
        <v>11</v>
      </c>
      <c r="Q3" s="151" t="s">
        <v>111</v>
      </c>
      <c r="R3" s="152" t="s">
        <v>112</v>
      </c>
      <c r="S3" s="148" t="s">
        <v>11</v>
      </c>
      <c r="T3" s="186" t="s">
        <v>11</v>
      </c>
      <c r="U3" s="151" t="s">
        <v>111</v>
      </c>
      <c r="V3" s="152" t="s">
        <v>112</v>
      </c>
      <c r="W3" s="166" t="s">
        <v>11</v>
      </c>
      <c r="X3" s="191" t="s">
        <v>11</v>
      </c>
      <c r="Y3" s="151" t="s">
        <v>11</v>
      </c>
      <c r="Z3" s="148" t="s">
        <v>11</v>
      </c>
      <c r="AA3" s="67" t="s">
        <v>11</v>
      </c>
      <c r="AB3" s="194"/>
    </row>
    <row r="4" spans="1:28" ht="15" x14ac:dyDescent="0.25">
      <c r="A4" s="69">
        <v>1</v>
      </c>
      <c r="B4" s="96" t="s">
        <v>77</v>
      </c>
      <c r="C4" s="24">
        <v>2</v>
      </c>
      <c r="D4" s="70" t="s">
        <v>53</v>
      </c>
      <c r="E4" s="44">
        <v>43.499527999999998</v>
      </c>
      <c r="F4" s="44">
        <v>1.2399849999999999</v>
      </c>
      <c r="G4" s="71">
        <v>20</v>
      </c>
      <c r="H4" s="21" t="s">
        <v>80</v>
      </c>
      <c r="I4" s="72">
        <v>41464</v>
      </c>
      <c r="J4" s="73">
        <v>41466</v>
      </c>
      <c r="K4" s="60" t="s">
        <v>111</v>
      </c>
      <c r="L4" s="61" t="s">
        <v>112</v>
      </c>
      <c r="M4" s="74" t="s">
        <v>11</v>
      </c>
      <c r="N4" s="24" t="s">
        <v>11</v>
      </c>
      <c r="O4" s="229" t="s">
        <v>11</v>
      </c>
      <c r="P4" s="75" t="s">
        <v>11</v>
      </c>
      <c r="Q4" s="180" t="s">
        <v>111</v>
      </c>
      <c r="R4" s="61" t="s">
        <v>112</v>
      </c>
      <c r="S4" s="71" t="s">
        <v>11</v>
      </c>
      <c r="T4" s="187" t="s">
        <v>11</v>
      </c>
      <c r="U4" s="180" t="s">
        <v>111</v>
      </c>
      <c r="V4" s="61" t="s">
        <v>112</v>
      </c>
      <c r="W4" s="168" t="s">
        <v>11</v>
      </c>
      <c r="X4" s="192" t="s">
        <v>11</v>
      </c>
      <c r="Y4" s="180" t="s">
        <v>11</v>
      </c>
      <c r="Z4" s="71" t="s">
        <v>11</v>
      </c>
      <c r="AA4" s="97" t="s">
        <v>11</v>
      </c>
      <c r="AB4" s="177"/>
    </row>
    <row r="5" spans="1:28" ht="15" x14ac:dyDescent="0.25">
      <c r="A5" s="69">
        <v>1</v>
      </c>
      <c r="B5" s="24" t="s">
        <v>77</v>
      </c>
      <c r="C5" s="21">
        <v>3</v>
      </c>
      <c r="D5" s="70" t="s">
        <v>54</v>
      </c>
      <c r="E5" s="44">
        <v>43.498646999999998</v>
      </c>
      <c r="F5" s="44">
        <v>1.239492</v>
      </c>
      <c r="G5" s="71">
        <v>20</v>
      </c>
      <c r="H5" s="21" t="s">
        <v>80</v>
      </c>
      <c r="I5" s="72">
        <v>41464</v>
      </c>
      <c r="J5" s="73">
        <v>41466</v>
      </c>
      <c r="K5" s="60" t="s">
        <v>111</v>
      </c>
      <c r="L5" s="61" t="s">
        <v>112</v>
      </c>
      <c r="M5" s="74" t="s">
        <v>11</v>
      </c>
      <c r="N5" s="24" t="s">
        <v>11</v>
      </c>
      <c r="O5" s="229" t="s">
        <v>11</v>
      </c>
      <c r="P5" s="75" t="s">
        <v>11</v>
      </c>
      <c r="Q5" s="180" t="s">
        <v>111</v>
      </c>
      <c r="R5" s="61" t="s">
        <v>112</v>
      </c>
      <c r="S5" s="71" t="s">
        <v>11</v>
      </c>
      <c r="T5" s="187" t="s">
        <v>11</v>
      </c>
      <c r="U5" s="180" t="s">
        <v>111</v>
      </c>
      <c r="V5" s="61" t="s">
        <v>112</v>
      </c>
      <c r="W5" s="168" t="s">
        <v>11</v>
      </c>
      <c r="X5" s="192" t="s">
        <v>11</v>
      </c>
      <c r="Y5" s="180" t="s">
        <v>11</v>
      </c>
      <c r="Z5" s="71" t="s">
        <v>11</v>
      </c>
      <c r="AA5" s="97" t="s">
        <v>11</v>
      </c>
      <c r="AB5" s="177"/>
    </row>
    <row r="6" spans="1:28" ht="15" x14ac:dyDescent="0.25">
      <c r="A6" s="69">
        <v>2</v>
      </c>
      <c r="B6" s="24" t="s">
        <v>88</v>
      </c>
      <c r="C6" s="24">
        <v>4</v>
      </c>
      <c r="D6" s="70" t="s">
        <v>55</v>
      </c>
      <c r="E6" s="44">
        <v>43.486314999999998</v>
      </c>
      <c r="F6" s="44">
        <v>1.233233</v>
      </c>
      <c r="G6" s="71">
        <v>20</v>
      </c>
      <c r="H6" s="24" t="s">
        <v>80</v>
      </c>
      <c r="I6" s="72">
        <v>41464</v>
      </c>
      <c r="J6" s="73">
        <v>41466</v>
      </c>
      <c r="K6" s="60" t="s">
        <v>111</v>
      </c>
      <c r="L6" s="61" t="s">
        <v>112</v>
      </c>
      <c r="M6" s="74" t="s">
        <v>11</v>
      </c>
      <c r="N6" s="24" t="s">
        <v>11</v>
      </c>
      <c r="O6" s="229" t="s">
        <v>11</v>
      </c>
      <c r="P6" s="75" t="s">
        <v>11</v>
      </c>
      <c r="Q6" s="180" t="s">
        <v>111</v>
      </c>
      <c r="R6" s="61" t="s">
        <v>112</v>
      </c>
      <c r="S6" s="71" t="s">
        <v>11</v>
      </c>
      <c r="T6" s="187" t="s">
        <v>11</v>
      </c>
      <c r="U6" s="180" t="s">
        <v>111</v>
      </c>
      <c r="V6" s="61" t="s">
        <v>112</v>
      </c>
      <c r="W6" s="168" t="s">
        <v>11</v>
      </c>
      <c r="X6" s="192" t="s">
        <v>11</v>
      </c>
      <c r="Y6" s="180" t="s">
        <v>11</v>
      </c>
      <c r="Z6" s="71" t="s">
        <v>11</v>
      </c>
      <c r="AA6" s="97" t="s">
        <v>11</v>
      </c>
      <c r="AB6" s="177"/>
    </row>
    <row r="7" spans="1:28" ht="15" x14ac:dyDescent="0.25">
      <c r="A7" s="69">
        <v>3</v>
      </c>
      <c r="B7" s="24" t="s">
        <v>89</v>
      </c>
      <c r="C7" s="21">
        <v>5</v>
      </c>
      <c r="D7" s="70" t="s">
        <v>56</v>
      </c>
      <c r="E7" s="44">
        <v>43.505122</v>
      </c>
      <c r="F7" s="44">
        <v>1.247009</v>
      </c>
      <c r="G7" s="71">
        <v>20</v>
      </c>
      <c r="H7" s="24" t="s">
        <v>80</v>
      </c>
      <c r="I7" s="72">
        <v>41464</v>
      </c>
      <c r="J7" s="73">
        <v>41466</v>
      </c>
      <c r="K7" s="60" t="s">
        <v>111</v>
      </c>
      <c r="L7" s="61" t="s">
        <v>112</v>
      </c>
      <c r="M7" s="136" t="s">
        <v>11</v>
      </c>
      <c r="N7" s="21" t="s">
        <v>11</v>
      </c>
      <c r="O7" s="229" t="s">
        <v>11</v>
      </c>
      <c r="P7" s="75" t="s">
        <v>11</v>
      </c>
      <c r="Q7" s="180" t="s">
        <v>111</v>
      </c>
      <c r="R7" s="61" t="s">
        <v>112</v>
      </c>
      <c r="S7" s="71" t="s">
        <v>11</v>
      </c>
      <c r="T7" s="187" t="s">
        <v>11</v>
      </c>
      <c r="U7" s="180" t="s">
        <v>111</v>
      </c>
      <c r="V7" s="61" t="s">
        <v>112</v>
      </c>
      <c r="W7" s="168" t="s">
        <v>11</v>
      </c>
      <c r="X7" s="192" t="s">
        <v>11</v>
      </c>
      <c r="Y7" s="180" t="s">
        <v>11</v>
      </c>
      <c r="Z7" s="71" t="s">
        <v>11</v>
      </c>
      <c r="AA7" s="97" t="s">
        <v>11</v>
      </c>
      <c r="AB7" s="177"/>
    </row>
    <row r="8" spans="1:28" ht="15" x14ac:dyDescent="0.25">
      <c r="A8" s="69">
        <v>4</v>
      </c>
      <c r="B8" s="24" t="s">
        <v>78</v>
      </c>
      <c r="C8" s="24">
        <v>6</v>
      </c>
      <c r="D8" s="70" t="s">
        <v>57</v>
      </c>
      <c r="E8" s="44">
        <v>43.498289999999997</v>
      </c>
      <c r="F8" s="44">
        <v>1.2474769999999999</v>
      </c>
      <c r="G8" s="71">
        <v>20</v>
      </c>
      <c r="H8" s="24" t="s">
        <v>47</v>
      </c>
      <c r="I8" s="58">
        <v>41465</v>
      </c>
      <c r="J8" s="59">
        <v>41465</v>
      </c>
      <c r="K8" s="60" t="s">
        <v>111</v>
      </c>
      <c r="L8" s="61" t="s">
        <v>112</v>
      </c>
      <c r="M8" s="202">
        <v>1.6398780442459737</v>
      </c>
      <c r="N8" s="203">
        <v>2.828427124746177E-2</v>
      </c>
      <c r="O8" s="230">
        <v>1.92</v>
      </c>
      <c r="P8" s="75" t="s">
        <v>11</v>
      </c>
      <c r="Q8" s="180" t="s">
        <v>111</v>
      </c>
      <c r="R8" s="61" t="s">
        <v>112</v>
      </c>
      <c r="S8" s="80">
        <v>0.73</v>
      </c>
      <c r="T8" s="187" t="s">
        <v>11</v>
      </c>
      <c r="U8" s="180" t="s">
        <v>111</v>
      </c>
      <c r="V8" s="61" t="s">
        <v>112</v>
      </c>
      <c r="W8" s="168">
        <v>0.48</v>
      </c>
      <c r="X8" s="192" t="s">
        <v>11</v>
      </c>
      <c r="Y8" s="195">
        <v>0.77</v>
      </c>
      <c r="Z8" s="168">
        <v>0.74</v>
      </c>
      <c r="AA8" s="169">
        <v>0.77</v>
      </c>
      <c r="AB8" s="177"/>
    </row>
    <row r="9" spans="1:28" ht="15" x14ac:dyDescent="0.25">
      <c r="A9" s="69">
        <v>4</v>
      </c>
      <c r="B9" s="96" t="s">
        <v>78</v>
      </c>
      <c r="C9" s="21">
        <v>7</v>
      </c>
      <c r="D9" s="70" t="s">
        <v>58</v>
      </c>
      <c r="E9" s="44">
        <v>43.500070000000001</v>
      </c>
      <c r="F9" s="44">
        <v>1.248424</v>
      </c>
      <c r="G9" s="71">
        <v>20</v>
      </c>
      <c r="H9" s="24" t="s">
        <v>47</v>
      </c>
      <c r="I9" s="58">
        <v>41465</v>
      </c>
      <c r="J9" s="59">
        <v>41465</v>
      </c>
      <c r="K9" s="60" t="s">
        <v>111</v>
      </c>
      <c r="L9" s="61" t="s">
        <v>112</v>
      </c>
      <c r="M9" s="202">
        <v>2.5996922894835075</v>
      </c>
      <c r="N9" s="203">
        <v>5.6568542494923851E-2</v>
      </c>
      <c r="O9" s="230">
        <v>3.54</v>
      </c>
      <c r="P9" s="75" t="s">
        <v>11</v>
      </c>
      <c r="Q9" s="180" t="s">
        <v>111</v>
      </c>
      <c r="R9" s="61" t="s">
        <v>112</v>
      </c>
      <c r="S9" s="80">
        <v>0.8</v>
      </c>
      <c r="T9" s="187" t="s">
        <v>11</v>
      </c>
      <c r="U9" s="180" t="s">
        <v>111</v>
      </c>
      <c r="V9" s="61" t="s">
        <v>112</v>
      </c>
      <c r="W9" s="168">
        <v>0.55000000000000004</v>
      </c>
      <c r="X9" s="192" t="s">
        <v>11</v>
      </c>
      <c r="Y9" s="195">
        <v>0.84</v>
      </c>
      <c r="Z9" s="168">
        <v>0.83</v>
      </c>
      <c r="AA9" s="169">
        <v>0.84</v>
      </c>
      <c r="AB9" s="177"/>
    </row>
    <row r="10" spans="1:28" ht="15" x14ac:dyDescent="0.25">
      <c r="A10" s="69">
        <v>5</v>
      </c>
      <c r="B10" s="24" t="s">
        <v>90</v>
      </c>
      <c r="C10" s="24">
        <v>8</v>
      </c>
      <c r="D10" s="70" t="s">
        <v>59</v>
      </c>
      <c r="E10" s="44">
        <v>43.463948000000002</v>
      </c>
      <c r="F10" s="44">
        <v>1.1663019999999999</v>
      </c>
      <c r="G10" s="71">
        <v>20</v>
      </c>
      <c r="H10" s="24" t="s">
        <v>47</v>
      </c>
      <c r="I10" s="58">
        <v>41465</v>
      </c>
      <c r="J10" s="59">
        <v>41465</v>
      </c>
      <c r="K10" s="60" t="s">
        <v>111</v>
      </c>
      <c r="L10" s="61" t="s">
        <v>112</v>
      </c>
      <c r="M10" s="202">
        <v>0.73891812807644663</v>
      </c>
      <c r="N10" s="203">
        <v>5.6568542494923851E-2</v>
      </c>
      <c r="O10" s="230">
        <v>0.9</v>
      </c>
      <c r="P10" s="75" t="s">
        <v>11</v>
      </c>
      <c r="Q10" s="180" t="s">
        <v>111</v>
      </c>
      <c r="R10" s="61" t="s">
        <v>112</v>
      </c>
      <c r="S10" s="80">
        <v>0.39</v>
      </c>
      <c r="T10" s="187" t="s">
        <v>11</v>
      </c>
      <c r="U10" s="180" t="s">
        <v>111</v>
      </c>
      <c r="V10" s="61" t="s">
        <v>112</v>
      </c>
      <c r="W10" s="168">
        <v>0.23</v>
      </c>
      <c r="X10" s="192" t="s">
        <v>11</v>
      </c>
      <c r="Y10" s="195">
        <v>0.48</v>
      </c>
      <c r="Z10" s="168">
        <v>0.44</v>
      </c>
      <c r="AA10" s="169">
        <v>0.48</v>
      </c>
      <c r="AB10" s="177"/>
    </row>
    <row r="11" spans="1:28" ht="15" x14ac:dyDescent="0.25">
      <c r="A11" s="69">
        <v>6</v>
      </c>
      <c r="B11" s="24" t="s">
        <v>91</v>
      </c>
      <c r="C11" s="21">
        <v>9</v>
      </c>
      <c r="D11" s="70" t="s">
        <v>60</v>
      </c>
      <c r="E11" s="44">
        <v>43.470762000000001</v>
      </c>
      <c r="F11" s="44">
        <v>1.176032</v>
      </c>
      <c r="G11" s="71">
        <v>20</v>
      </c>
      <c r="H11" s="24" t="s">
        <v>47</v>
      </c>
      <c r="I11" s="58">
        <v>41465</v>
      </c>
      <c r="J11" s="59">
        <v>41465</v>
      </c>
      <c r="K11" s="60" t="s">
        <v>111</v>
      </c>
      <c r="L11" s="61" t="s">
        <v>112</v>
      </c>
      <c r="M11" s="202">
        <v>0.84486685341537693</v>
      </c>
      <c r="N11" s="203">
        <v>2.1213203435596444E-2</v>
      </c>
      <c r="O11" s="230">
        <v>1.22</v>
      </c>
      <c r="P11" s="75" t="s">
        <v>11</v>
      </c>
      <c r="Q11" s="180" t="s">
        <v>111</v>
      </c>
      <c r="R11" s="61" t="s">
        <v>112</v>
      </c>
      <c r="S11" s="80">
        <v>0.44</v>
      </c>
      <c r="T11" s="187" t="s">
        <v>11</v>
      </c>
      <c r="U11" s="180" t="s">
        <v>111</v>
      </c>
      <c r="V11" s="61" t="s">
        <v>112</v>
      </c>
      <c r="W11" s="168">
        <v>0.18</v>
      </c>
      <c r="X11" s="192" t="s">
        <v>11</v>
      </c>
      <c r="Y11" s="195">
        <v>0.48</v>
      </c>
      <c r="Z11" s="168">
        <v>0.48</v>
      </c>
      <c r="AA11" s="169">
        <v>0.48</v>
      </c>
      <c r="AB11" s="177"/>
    </row>
    <row r="12" spans="1:28" ht="15" x14ac:dyDescent="0.25">
      <c r="A12" s="69">
        <v>7</v>
      </c>
      <c r="B12" s="24" t="s">
        <v>92</v>
      </c>
      <c r="C12" s="24">
        <v>10</v>
      </c>
      <c r="D12" s="70" t="s">
        <v>61</v>
      </c>
      <c r="E12" s="44">
        <v>43.492001999999999</v>
      </c>
      <c r="F12" s="44">
        <v>1.205778</v>
      </c>
      <c r="G12" s="71">
        <v>20</v>
      </c>
      <c r="H12" s="24" t="s">
        <v>47</v>
      </c>
      <c r="I12" s="58">
        <v>41465</v>
      </c>
      <c r="J12" s="59">
        <v>41465</v>
      </c>
      <c r="K12" s="60" t="s">
        <v>111</v>
      </c>
      <c r="L12" s="61" t="s">
        <v>112</v>
      </c>
      <c r="M12" s="202">
        <v>2.6698314553544389</v>
      </c>
      <c r="N12" s="203">
        <v>4.2426406871192889E-2</v>
      </c>
      <c r="O12" s="230">
        <v>4.45</v>
      </c>
      <c r="P12" s="75" t="s">
        <v>11</v>
      </c>
      <c r="Q12" s="180" t="s">
        <v>111</v>
      </c>
      <c r="R12" s="61" t="s">
        <v>112</v>
      </c>
      <c r="S12" s="80">
        <v>0.79</v>
      </c>
      <c r="T12" s="187" t="s">
        <v>11</v>
      </c>
      <c r="U12" s="180" t="s">
        <v>111</v>
      </c>
      <c r="V12" s="61" t="s">
        <v>112</v>
      </c>
      <c r="W12" s="168">
        <v>0.45</v>
      </c>
      <c r="X12" s="192" t="s">
        <v>11</v>
      </c>
      <c r="Y12" s="195">
        <v>0.81</v>
      </c>
      <c r="Z12" s="168">
        <v>0.82</v>
      </c>
      <c r="AA12" s="169">
        <v>0.81</v>
      </c>
      <c r="AB12" s="177"/>
    </row>
    <row r="13" spans="1:28" ht="15" x14ac:dyDescent="0.25">
      <c r="A13" s="69">
        <v>8</v>
      </c>
      <c r="B13" s="96" t="s">
        <v>93</v>
      </c>
      <c r="C13" s="21">
        <v>11</v>
      </c>
      <c r="D13" s="70" t="s">
        <v>62</v>
      </c>
      <c r="E13" s="44">
        <v>43.478613000000003</v>
      </c>
      <c r="F13" s="44">
        <v>1.217886</v>
      </c>
      <c r="G13" s="71">
        <v>20</v>
      </c>
      <c r="H13" s="24" t="s">
        <v>47</v>
      </c>
      <c r="I13" s="58">
        <v>41465</v>
      </c>
      <c r="J13" s="59">
        <v>41465</v>
      </c>
      <c r="K13" s="60" t="s">
        <v>111</v>
      </c>
      <c r="L13" s="61" t="s">
        <v>112</v>
      </c>
      <c r="M13" s="202">
        <v>1.8430409653613236</v>
      </c>
      <c r="N13" s="203">
        <v>0.12020815280171303</v>
      </c>
      <c r="O13" s="230">
        <v>2.48</v>
      </c>
      <c r="P13" s="75" t="s">
        <v>11</v>
      </c>
      <c r="Q13" s="180" t="s">
        <v>111</v>
      </c>
      <c r="R13" s="61" t="s">
        <v>112</v>
      </c>
      <c r="S13" s="80">
        <v>0.69</v>
      </c>
      <c r="T13" s="187" t="s">
        <v>11</v>
      </c>
      <c r="U13" s="180" t="s">
        <v>111</v>
      </c>
      <c r="V13" s="61" t="s">
        <v>112</v>
      </c>
      <c r="W13" s="168">
        <v>0.48</v>
      </c>
      <c r="X13" s="192" t="s">
        <v>11</v>
      </c>
      <c r="Y13" s="195">
        <v>0.8</v>
      </c>
      <c r="Z13" s="168">
        <v>0.73</v>
      </c>
      <c r="AA13" s="169">
        <v>0.8</v>
      </c>
      <c r="AB13" s="177"/>
    </row>
    <row r="14" spans="1:28" ht="15" x14ac:dyDescent="0.25">
      <c r="A14" s="69">
        <v>9</v>
      </c>
      <c r="B14" s="24" t="s">
        <v>94</v>
      </c>
      <c r="C14" s="24">
        <v>12</v>
      </c>
      <c r="D14" s="70" t="s">
        <v>63</v>
      </c>
      <c r="E14" s="44">
        <v>43.489162</v>
      </c>
      <c r="F14" s="44">
        <v>1.164595</v>
      </c>
      <c r="G14" s="71">
        <v>20</v>
      </c>
      <c r="H14" s="24" t="s">
        <v>47</v>
      </c>
      <c r="I14" s="58">
        <v>41465</v>
      </c>
      <c r="J14" s="59">
        <v>41465</v>
      </c>
      <c r="K14" s="60" t="s">
        <v>111</v>
      </c>
      <c r="L14" s="61" t="s">
        <v>112</v>
      </c>
      <c r="M14" s="202">
        <v>0.73939164182454753</v>
      </c>
      <c r="N14" s="203">
        <v>4.2426406871192889E-2</v>
      </c>
      <c r="O14" s="230">
        <v>1</v>
      </c>
      <c r="P14" s="75" t="s">
        <v>11</v>
      </c>
      <c r="Q14" s="180" t="s">
        <v>111</v>
      </c>
      <c r="R14" s="61" t="s">
        <v>112</v>
      </c>
      <c r="S14" s="80">
        <v>0.42</v>
      </c>
      <c r="T14" s="187" t="s">
        <v>11</v>
      </c>
      <c r="U14" s="180" t="s">
        <v>111</v>
      </c>
      <c r="V14" s="61" t="s">
        <v>112</v>
      </c>
      <c r="W14" s="168">
        <v>0.25</v>
      </c>
      <c r="X14" s="192" t="s">
        <v>11</v>
      </c>
      <c r="Y14" s="195">
        <v>0.44</v>
      </c>
      <c r="Z14" s="168">
        <v>0.47</v>
      </c>
      <c r="AA14" s="169">
        <v>0.44</v>
      </c>
      <c r="AB14" s="177"/>
    </row>
    <row r="15" spans="1:28" ht="15" x14ac:dyDescent="0.25">
      <c r="A15" s="69">
        <v>10</v>
      </c>
      <c r="B15" s="24" t="s">
        <v>95</v>
      </c>
      <c r="C15" s="21">
        <v>13</v>
      </c>
      <c r="D15" s="70" t="s">
        <v>64</v>
      </c>
      <c r="E15" s="44">
        <v>43.474418999999997</v>
      </c>
      <c r="F15" s="44">
        <v>1.1906950000000001</v>
      </c>
      <c r="G15" s="71">
        <v>20</v>
      </c>
      <c r="H15" s="24" t="s">
        <v>47</v>
      </c>
      <c r="I15" s="58">
        <v>41465</v>
      </c>
      <c r="J15" s="59">
        <v>41465</v>
      </c>
      <c r="K15" s="60" t="s">
        <v>111</v>
      </c>
      <c r="L15" s="61" t="s">
        <v>112</v>
      </c>
      <c r="M15" s="202">
        <v>2.1547157585166543</v>
      </c>
      <c r="N15" s="203">
        <v>4.9497474683058214E-2</v>
      </c>
      <c r="O15" s="230">
        <v>3.04</v>
      </c>
      <c r="P15" s="75" t="s">
        <v>11</v>
      </c>
      <c r="Q15" s="180" t="s">
        <v>111</v>
      </c>
      <c r="R15" s="61" t="s">
        <v>112</v>
      </c>
      <c r="S15" s="80">
        <v>0.74</v>
      </c>
      <c r="T15" s="187" t="s">
        <v>11</v>
      </c>
      <c r="U15" s="180" t="s">
        <v>111</v>
      </c>
      <c r="V15" s="61" t="s">
        <v>112</v>
      </c>
      <c r="W15" s="168">
        <v>0.55000000000000004</v>
      </c>
      <c r="X15" s="192" t="s">
        <v>11</v>
      </c>
      <c r="Y15" s="195">
        <v>0.77</v>
      </c>
      <c r="Z15" s="168">
        <v>0.78</v>
      </c>
      <c r="AA15" s="169">
        <v>0.77</v>
      </c>
      <c r="AB15" s="177"/>
    </row>
    <row r="16" spans="1:28" ht="13.5" customHeight="1" x14ac:dyDescent="0.25">
      <c r="A16" s="69">
        <v>11</v>
      </c>
      <c r="B16" s="24" t="s">
        <v>96</v>
      </c>
      <c r="C16" s="24">
        <v>14</v>
      </c>
      <c r="D16" s="70" t="s">
        <v>65</v>
      </c>
      <c r="E16" s="44">
        <v>43.502870000000001</v>
      </c>
      <c r="F16" s="44">
        <v>1.2093700000000001</v>
      </c>
      <c r="G16" s="71">
        <v>20</v>
      </c>
      <c r="H16" s="71" t="s">
        <v>47</v>
      </c>
      <c r="I16" s="58">
        <v>41465</v>
      </c>
      <c r="J16" s="59">
        <v>41465</v>
      </c>
      <c r="K16" s="60" t="s">
        <v>111</v>
      </c>
      <c r="L16" s="61" t="s">
        <v>112</v>
      </c>
      <c r="M16" s="202">
        <v>0.90994505328618613</v>
      </c>
      <c r="N16" s="203">
        <v>1.4142135623730963E-2</v>
      </c>
      <c r="O16" s="230">
        <v>1.22</v>
      </c>
      <c r="P16" s="75" t="s">
        <v>11</v>
      </c>
      <c r="Q16" s="180" t="s">
        <v>111</v>
      </c>
      <c r="R16" s="61" t="s">
        <v>112</v>
      </c>
      <c r="S16" s="80">
        <v>0.46</v>
      </c>
      <c r="T16" s="187" t="s">
        <v>11</v>
      </c>
      <c r="U16" s="180" t="s">
        <v>111</v>
      </c>
      <c r="V16" s="61" t="s">
        <v>112</v>
      </c>
      <c r="W16" s="168">
        <v>0.2</v>
      </c>
      <c r="X16" s="192" t="s">
        <v>11</v>
      </c>
      <c r="Y16" s="195">
        <v>0.49</v>
      </c>
      <c r="Z16" s="168">
        <v>0.5</v>
      </c>
      <c r="AA16" s="169">
        <v>0.49</v>
      </c>
      <c r="AB16" s="177"/>
    </row>
    <row r="17" spans="1:28" ht="13.5" customHeight="1" x14ac:dyDescent="0.25">
      <c r="A17" s="69">
        <v>12</v>
      </c>
      <c r="B17" s="96" t="s">
        <v>79</v>
      </c>
      <c r="C17" s="21">
        <v>15</v>
      </c>
      <c r="D17" s="70" t="s">
        <v>66</v>
      </c>
      <c r="E17" s="44">
        <v>43.507531</v>
      </c>
      <c r="F17" s="44">
        <v>1.2384539999999999</v>
      </c>
      <c r="G17" s="71">
        <v>20</v>
      </c>
      <c r="H17" s="24" t="s">
        <v>10</v>
      </c>
      <c r="I17" s="72">
        <v>41464</v>
      </c>
      <c r="J17" s="73">
        <v>41464</v>
      </c>
      <c r="K17" s="60" t="s">
        <v>111</v>
      </c>
      <c r="L17" s="61" t="s">
        <v>112</v>
      </c>
      <c r="M17" s="202">
        <v>1.1993331480451959</v>
      </c>
      <c r="N17" s="203">
        <v>5.6568542494923851E-2</v>
      </c>
      <c r="O17" s="230">
        <v>1.66</v>
      </c>
      <c r="P17" s="75" t="s">
        <v>11</v>
      </c>
      <c r="Q17" s="180" t="s">
        <v>111</v>
      </c>
      <c r="R17" s="61" t="s">
        <v>112</v>
      </c>
      <c r="S17" s="80">
        <v>0.66</v>
      </c>
      <c r="T17" s="187" t="s">
        <v>11</v>
      </c>
      <c r="U17" s="180" t="s">
        <v>111</v>
      </c>
      <c r="V17" s="61" t="s">
        <v>112</v>
      </c>
      <c r="W17" s="168">
        <v>0.62</v>
      </c>
      <c r="X17" s="192" t="s">
        <v>11</v>
      </c>
      <c r="Y17" s="195">
        <v>0.63</v>
      </c>
      <c r="Z17" s="168">
        <v>0.68</v>
      </c>
      <c r="AA17" s="169">
        <v>0.63</v>
      </c>
      <c r="AB17" s="177"/>
    </row>
    <row r="18" spans="1:28" ht="13.5" customHeight="1" x14ac:dyDescent="0.25">
      <c r="A18" s="69">
        <v>13</v>
      </c>
      <c r="B18" s="24" t="s">
        <v>79</v>
      </c>
      <c r="C18" s="24">
        <v>16</v>
      </c>
      <c r="D18" s="70" t="s">
        <v>67</v>
      </c>
      <c r="E18" s="44">
        <v>43.507182999999998</v>
      </c>
      <c r="F18" s="44">
        <v>1.2391939999999999</v>
      </c>
      <c r="G18" s="71">
        <v>20</v>
      </c>
      <c r="H18" s="24" t="s">
        <v>10</v>
      </c>
      <c r="I18" s="72">
        <v>41464</v>
      </c>
      <c r="J18" s="73">
        <v>41464</v>
      </c>
      <c r="K18" s="60" t="s">
        <v>111</v>
      </c>
      <c r="L18" s="61" t="s">
        <v>112</v>
      </c>
      <c r="M18" s="202">
        <v>1.3799637676402956</v>
      </c>
      <c r="N18" s="203">
        <v>1.4142135623730807E-2</v>
      </c>
      <c r="O18" s="230">
        <v>1.96</v>
      </c>
      <c r="P18" s="75" t="s">
        <v>11</v>
      </c>
      <c r="Q18" s="180" t="s">
        <v>111</v>
      </c>
      <c r="R18" s="61" t="s">
        <v>112</v>
      </c>
      <c r="S18" s="80">
        <v>0.75</v>
      </c>
      <c r="T18" s="187" t="s">
        <v>11</v>
      </c>
      <c r="U18" s="180" t="s">
        <v>111</v>
      </c>
      <c r="V18" s="61" t="s">
        <v>112</v>
      </c>
      <c r="W18" s="168">
        <v>0.71</v>
      </c>
      <c r="X18" s="192" t="s">
        <v>11</v>
      </c>
      <c r="Y18" s="195">
        <v>0.73</v>
      </c>
      <c r="Z18" s="168">
        <v>0.75</v>
      </c>
      <c r="AA18" s="169">
        <v>0.73</v>
      </c>
      <c r="AB18" s="177"/>
    </row>
    <row r="19" spans="1:28" ht="13.5" customHeight="1" x14ac:dyDescent="0.25">
      <c r="A19" s="69">
        <v>14</v>
      </c>
      <c r="B19" s="24" t="s">
        <v>79</v>
      </c>
      <c r="C19" s="21">
        <v>17</v>
      </c>
      <c r="D19" s="70" t="s">
        <v>68</v>
      </c>
      <c r="E19" s="44">
        <v>43.506205000000001</v>
      </c>
      <c r="F19" s="44">
        <v>1.2410909999999999</v>
      </c>
      <c r="G19" s="71">
        <v>20</v>
      </c>
      <c r="H19" s="24" t="s">
        <v>10</v>
      </c>
      <c r="I19" s="72">
        <v>41464</v>
      </c>
      <c r="J19" s="73">
        <v>41464</v>
      </c>
      <c r="K19" s="60" t="s">
        <v>111</v>
      </c>
      <c r="L19" s="61" t="s">
        <v>112</v>
      </c>
      <c r="M19" s="202">
        <v>1.6449316095205901</v>
      </c>
      <c r="N19" s="203">
        <v>2.1213203435596444E-2</v>
      </c>
      <c r="O19" s="230">
        <v>2.2400000000000002</v>
      </c>
      <c r="P19" s="75" t="s">
        <v>11</v>
      </c>
      <c r="Q19" s="180" t="s">
        <v>111</v>
      </c>
      <c r="R19" s="61" t="s">
        <v>112</v>
      </c>
      <c r="S19" s="80">
        <v>0.78</v>
      </c>
      <c r="T19" s="187" t="s">
        <v>11</v>
      </c>
      <c r="U19" s="180" t="s">
        <v>111</v>
      </c>
      <c r="V19" s="61" t="s">
        <v>112</v>
      </c>
      <c r="W19" s="168">
        <v>0.7</v>
      </c>
      <c r="X19" s="192" t="s">
        <v>11</v>
      </c>
      <c r="Y19" s="195">
        <v>0.79</v>
      </c>
      <c r="Z19" s="168">
        <v>0.78</v>
      </c>
      <c r="AA19" s="169">
        <v>0.79</v>
      </c>
      <c r="AB19" s="177"/>
    </row>
    <row r="20" spans="1:28" ht="13.5" customHeight="1" x14ac:dyDescent="0.25">
      <c r="A20" s="69">
        <v>15</v>
      </c>
      <c r="B20" s="24" t="s">
        <v>97</v>
      </c>
      <c r="C20" s="24">
        <v>18</v>
      </c>
      <c r="D20" s="70" t="s">
        <v>69</v>
      </c>
      <c r="E20" s="44">
        <v>43.537664999999997</v>
      </c>
      <c r="F20" s="44">
        <v>1.1595690000000001</v>
      </c>
      <c r="G20" s="71">
        <v>20</v>
      </c>
      <c r="H20" s="24" t="s">
        <v>10</v>
      </c>
      <c r="I20" s="72">
        <v>41464</v>
      </c>
      <c r="J20" s="73">
        <v>41466</v>
      </c>
      <c r="K20" s="60" t="s">
        <v>111</v>
      </c>
      <c r="L20" s="61" t="s">
        <v>112</v>
      </c>
      <c r="M20" s="74" t="s">
        <v>11</v>
      </c>
      <c r="N20" s="24" t="s">
        <v>11</v>
      </c>
      <c r="O20" s="231" t="s">
        <v>11</v>
      </c>
      <c r="P20" s="75" t="s">
        <v>11</v>
      </c>
      <c r="Q20" s="180" t="s">
        <v>111</v>
      </c>
      <c r="R20" s="61" t="s">
        <v>112</v>
      </c>
      <c r="S20" s="80" t="s">
        <v>11</v>
      </c>
      <c r="T20" s="187" t="s">
        <v>11</v>
      </c>
      <c r="U20" s="180" t="s">
        <v>111</v>
      </c>
      <c r="V20" s="61" t="s">
        <v>112</v>
      </c>
      <c r="W20" s="168" t="s">
        <v>11</v>
      </c>
      <c r="X20" s="192" t="s">
        <v>11</v>
      </c>
      <c r="Y20" s="172" t="s">
        <v>11</v>
      </c>
      <c r="Z20" s="168" t="s">
        <v>11</v>
      </c>
      <c r="AA20" s="169" t="s">
        <v>11</v>
      </c>
      <c r="AB20" s="177"/>
    </row>
    <row r="21" spans="1:28" ht="13.5" customHeight="1" x14ac:dyDescent="0.25">
      <c r="A21" s="69">
        <v>16</v>
      </c>
      <c r="B21" s="24" t="s">
        <v>98</v>
      </c>
      <c r="C21" s="21">
        <v>19</v>
      </c>
      <c r="D21" s="70" t="s">
        <v>70</v>
      </c>
      <c r="E21" s="44">
        <v>43.550581000000001</v>
      </c>
      <c r="F21" s="44">
        <v>1.1275280000000001</v>
      </c>
      <c r="G21" s="71">
        <v>20</v>
      </c>
      <c r="H21" s="24" t="s">
        <v>10</v>
      </c>
      <c r="I21" s="58">
        <v>41466</v>
      </c>
      <c r="J21" s="59">
        <v>41466</v>
      </c>
      <c r="K21" s="60" t="s">
        <v>111</v>
      </c>
      <c r="L21" s="61" t="s">
        <v>112</v>
      </c>
      <c r="M21" s="213">
        <v>0.65452272687814295</v>
      </c>
      <c r="N21" s="205">
        <v>3.5355339059327411E-2</v>
      </c>
      <c r="O21" s="231">
        <v>0.76</v>
      </c>
      <c r="P21" s="75" t="s">
        <v>11</v>
      </c>
      <c r="Q21" s="180" t="s">
        <v>111</v>
      </c>
      <c r="R21" s="61" t="s">
        <v>112</v>
      </c>
      <c r="S21" s="80">
        <v>0.41</v>
      </c>
      <c r="T21" s="187" t="s">
        <v>11</v>
      </c>
      <c r="U21" s="180" t="s">
        <v>111</v>
      </c>
      <c r="V21" s="61" t="s">
        <v>112</v>
      </c>
      <c r="W21" s="168">
        <v>0.3</v>
      </c>
      <c r="X21" s="192" t="s">
        <v>11</v>
      </c>
      <c r="Y21" s="195">
        <v>0.45</v>
      </c>
      <c r="Z21" s="168">
        <v>0.43</v>
      </c>
      <c r="AA21" s="169">
        <v>0.45</v>
      </c>
      <c r="AB21" s="177"/>
    </row>
    <row r="22" spans="1:28" ht="13.5" customHeight="1" x14ac:dyDescent="0.25">
      <c r="A22" s="69">
        <v>17</v>
      </c>
      <c r="B22" s="24" t="s">
        <v>99</v>
      </c>
      <c r="C22" s="24">
        <v>20</v>
      </c>
      <c r="D22" s="70" t="s">
        <v>71</v>
      </c>
      <c r="E22" s="44">
        <v>43.552166999999997</v>
      </c>
      <c r="F22" s="44">
        <v>1.1265849999999999</v>
      </c>
      <c r="G22" s="71">
        <v>20</v>
      </c>
      <c r="H22" s="24" t="s">
        <v>10</v>
      </c>
      <c r="I22" s="72">
        <v>41464</v>
      </c>
      <c r="J22" s="73">
        <v>41466</v>
      </c>
      <c r="K22" s="60" t="s">
        <v>111</v>
      </c>
      <c r="L22" s="61" t="s">
        <v>112</v>
      </c>
      <c r="M22" s="74" t="s">
        <v>11</v>
      </c>
      <c r="N22" s="24" t="s">
        <v>11</v>
      </c>
      <c r="O22" s="231" t="s">
        <v>11</v>
      </c>
      <c r="P22" s="75" t="s">
        <v>11</v>
      </c>
      <c r="Q22" s="180" t="s">
        <v>111</v>
      </c>
      <c r="R22" s="61" t="s">
        <v>112</v>
      </c>
      <c r="S22" s="80" t="s">
        <v>11</v>
      </c>
      <c r="T22" s="187" t="s">
        <v>11</v>
      </c>
      <c r="U22" s="180" t="s">
        <v>111</v>
      </c>
      <c r="V22" s="61" t="s">
        <v>112</v>
      </c>
      <c r="W22" s="168" t="s">
        <v>11</v>
      </c>
      <c r="X22" s="192" t="s">
        <v>11</v>
      </c>
      <c r="Y22" s="195" t="s">
        <v>11</v>
      </c>
      <c r="Z22" s="80" t="s">
        <v>11</v>
      </c>
      <c r="AA22" s="214" t="s">
        <v>11</v>
      </c>
      <c r="AB22" s="177"/>
    </row>
    <row r="23" spans="1:28" ht="13.5" customHeight="1" x14ac:dyDescent="0.25">
      <c r="A23" s="69">
        <v>18</v>
      </c>
      <c r="B23" s="24" t="s">
        <v>100</v>
      </c>
      <c r="C23" s="21">
        <v>21</v>
      </c>
      <c r="D23" s="70" t="s">
        <v>72</v>
      </c>
      <c r="E23" s="44">
        <v>43.554108999999997</v>
      </c>
      <c r="F23" s="44">
        <v>1.091885</v>
      </c>
      <c r="G23" s="71">
        <v>20</v>
      </c>
      <c r="H23" s="24" t="s">
        <v>10</v>
      </c>
      <c r="I23" s="58">
        <v>41466</v>
      </c>
      <c r="J23" s="59">
        <v>41466</v>
      </c>
      <c r="K23" s="60" t="s">
        <v>111</v>
      </c>
      <c r="L23" s="61" t="s">
        <v>112</v>
      </c>
      <c r="M23" s="204">
        <v>1.1999583326099286</v>
      </c>
      <c r="N23" s="205">
        <v>1.4142135623730963E-2</v>
      </c>
      <c r="O23" s="230">
        <v>1.76</v>
      </c>
      <c r="P23" s="75" t="s">
        <v>11</v>
      </c>
      <c r="Q23" s="180" t="s">
        <v>111</v>
      </c>
      <c r="R23" s="61" t="s">
        <v>112</v>
      </c>
      <c r="S23" s="80">
        <v>0.68</v>
      </c>
      <c r="T23" s="187" t="s">
        <v>11</v>
      </c>
      <c r="U23" s="180" t="s">
        <v>111</v>
      </c>
      <c r="V23" s="61" t="s">
        <v>112</v>
      </c>
      <c r="W23" s="168">
        <v>0.66</v>
      </c>
      <c r="X23" s="192" t="s">
        <v>11</v>
      </c>
      <c r="Y23" s="195">
        <v>0.67</v>
      </c>
      <c r="Z23" s="168">
        <v>0.69</v>
      </c>
      <c r="AA23" s="169">
        <v>0.67</v>
      </c>
      <c r="AB23" s="177"/>
    </row>
    <row r="24" spans="1:28" ht="13.5" customHeight="1" x14ac:dyDescent="0.25">
      <c r="A24" s="69">
        <v>19</v>
      </c>
      <c r="B24" s="24" t="s">
        <v>100</v>
      </c>
      <c r="C24" s="24">
        <v>22</v>
      </c>
      <c r="D24" s="70" t="s">
        <v>73</v>
      </c>
      <c r="E24" s="44">
        <v>43.554160000000003</v>
      </c>
      <c r="F24" s="44">
        <v>1.0927500000000001</v>
      </c>
      <c r="G24" s="71">
        <v>20</v>
      </c>
      <c r="H24" s="24" t="s">
        <v>10</v>
      </c>
      <c r="I24" s="72">
        <v>41466</v>
      </c>
      <c r="J24" s="73">
        <v>41466</v>
      </c>
      <c r="K24" s="60" t="s">
        <v>111</v>
      </c>
      <c r="L24" s="61" t="s">
        <v>112</v>
      </c>
      <c r="M24" s="204">
        <v>0.644980619863884</v>
      </c>
      <c r="N24" s="205">
        <v>7.0710678118654814E-3</v>
      </c>
      <c r="O24" s="230">
        <v>0.85</v>
      </c>
      <c r="P24" s="75" t="s">
        <v>11</v>
      </c>
      <c r="Q24" s="180" t="s">
        <v>111</v>
      </c>
      <c r="R24" s="61" t="s">
        <v>112</v>
      </c>
      <c r="S24" s="80">
        <v>0.43</v>
      </c>
      <c r="T24" s="187" t="s">
        <v>11</v>
      </c>
      <c r="U24" s="180" t="s">
        <v>111</v>
      </c>
      <c r="V24" s="61" t="s">
        <v>112</v>
      </c>
      <c r="W24" s="168">
        <v>0.45</v>
      </c>
      <c r="X24" s="192" t="s">
        <v>11</v>
      </c>
      <c r="Y24" s="195">
        <v>0.48</v>
      </c>
      <c r="Z24" s="168">
        <v>0.44</v>
      </c>
      <c r="AA24" s="169">
        <v>0.48</v>
      </c>
      <c r="AB24" s="177"/>
    </row>
    <row r="25" spans="1:28" ht="13.5" customHeight="1" x14ac:dyDescent="0.25">
      <c r="A25" s="69">
        <v>20</v>
      </c>
      <c r="B25" s="24" t="s">
        <v>101</v>
      </c>
      <c r="C25" s="21">
        <v>23</v>
      </c>
      <c r="D25" s="70" t="s">
        <v>74</v>
      </c>
      <c r="E25" s="44">
        <v>43.548583000000001</v>
      </c>
      <c r="F25" s="44">
        <v>1.096511</v>
      </c>
      <c r="G25" s="71">
        <v>20</v>
      </c>
      <c r="H25" s="24" t="s">
        <v>10</v>
      </c>
      <c r="I25" s="58">
        <v>41466</v>
      </c>
      <c r="J25" s="59">
        <v>41466</v>
      </c>
      <c r="K25" s="60" t="s">
        <v>111</v>
      </c>
      <c r="L25" s="61" t="s">
        <v>112</v>
      </c>
      <c r="M25" s="204">
        <v>1.3723702124426922</v>
      </c>
      <c r="N25" s="205">
        <v>0.12020815280171303</v>
      </c>
      <c r="O25" s="230">
        <v>1.9</v>
      </c>
      <c r="P25" s="75" t="s">
        <v>11</v>
      </c>
      <c r="Q25" s="180" t="s">
        <v>111</v>
      </c>
      <c r="R25" s="61" t="s">
        <v>112</v>
      </c>
      <c r="S25" s="80">
        <v>0.68</v>
      </c>
      <c r="T25" s="187" t="s">
        <v>11</v>
      </c>
      <c r="U25" s="180" t="s">
        <v>111</v>
      </c>
      <c r="V25" s="61" t="s">
        <v>112</v>
      </c>
      <c r="W25" s="168">
        <v>0.56999999999999995</v>
      </c>
      <c r="X25" s="192" t="s">
        <v>11</v>
      </c>
      <c r="Y25" s="195">
        <v>0.7</v>
      </c>
      <c r="Z25" s="168">
        <v>0.7</v>
      </c>
      <c r="AA25" s="169">
        <v>0.7</v>
      </c>
      <c r="AB25" s="177"/>
    </row>
    <row r="26" spans="1:28" ht="13.5" customHeight="1" x14ac:dyDescent="0.25">
      <c r="A26" s="69">
        <v>21</v>
      </c>
      <c r="B26" s="24" t="s">
        <v>102</v>
      </c>
      <c r="C26" s="24">
        <v>24</v>
      </c>
      <c r="D26" s="70" t="s">
        <v>75</v>
      </c>
      <c r="E26" s="44">
        <v>43.556857999999998</v>
      </c>
      <c r="F26" s="44">
        <v>1.086967</v>
      </c>
      <c r="G26" s="71">
        <v>20</v>
      </c>
      <c r="H26" s="24" t="s">
        <v>10</v>
      </c>
      <c r="I26" s="72">
        <v>41466</v>
      </c>
      <c r="J26" s="73">
        <v>41466</v>
      </c>
      <c r="K26" s="60" t="s">
        <v>111</v>
      </c>
      <c r="L26" s="61" t="s">
        <v>112</v>
      </c>
      <c r="M26" s="204">
        <v>1.0099504938362078</v>
      </c>
      <c r="N26" s="205">
        <v>1.4142135623730963E-2</v>
      </c>
      <c r="O26" s="230">
        <v>1.17</v>
      </c>
      <c r="P26" s="75" t="s">
        <v>11</v>
      </c>
      <c r="Q26" s="180" t="s">
        <v>111</v>
      </c>
      <c r="R26" s="61" t="s">
        <v>112</v>
      </c>
      <c r="S26" s="80">
        <v>0.56000000000000005</v>
      </c>
      <c r="T26" s="187" t="s">
        <v>11</v>
      </c>
      <c r="U26" s="180" t="s">
        <v>111</v>
      </c>
      <c r="V26" s="61" t="s">
        <v>112</v>
      </c>
      <c r="W26" s="168">
        <v>0.44</v>
      </c>
      <c r="X26" s="192" t="s">
        <v>11</v>
      </c>
      <c r="Y26" s="195">
        <v>0.56000000000000005</v>
      </c>
      <c r="Z26" s="168">
        <v>0.57999999999999996</v>
      </c>
      <c r="AA26" s="169">
        <v>0.56000000000000005</v>
      </c>
      <c r="AB26" s="177"/>
    </row>
    <row r="27" spans="1:28" ht="13.5" customHeight="1" thickBot="1" x14ac:dyDescent="0.3">
      <c r="A27" s="81">
        <v>22</v>
      </c>
      <c r="B27" s="82" t="s">
        <v>103</v>
      </c>
      <c r="C27" s="100">
        <v>25</v>
      </c>
      <c r="D27" s="83" t="s">
        <v>76</v>
      </c>
      <c r="E27" s="84">
        <v>43.504769000000003</v>
      </c>
      <c r="F27" s="84">
        <v>1.24132</v>
      </c>
      <c r="G27" s="85">
        <v>20</v>
      </c>
      <c r="H27" s="82" t="s">
        <v>10</v>
      </c>
      <c r="I27" s="137">
        <v>41466</v>
      </c>
      <c r="J27" s="138">
        <v>41466</v>
      </c>
      <c r="K27" s="134" t="s">
        <v>111</v>
      </c>
      <c r="L27" s="135" t="s">
        <v>112</v>
      </c>
      <c r="M27" s="206">
        <v>0.49477267507411926</v>
      </c>
      <c r="N27" s="207">
        <v>2.1213203435596444E-2</v>
      </c>
      <c r="O27" s="232">
        <v>0.59</v>
      </c>
      <c r="P27" s="90" t="s">
        <v>11</v>
      </c>
      <c r="Q27" s="185" t="s">
        <v>111</v>
      </c>
      <c r="R27" s="135" t="s">
        <v>112</v>
      </c>
      <c r="S27" s="89">
        <v>0.32</v>
      </c>
      <c r="T27" s="188" t="s">
        <v>11</v>
      </c>
      <c r="U27" s="185" t="s">
        <v>111</v>
      </c>
      <c r="V27" s="135" t="s">
        <v>112</v>
      </c>
      <c r="W27" s="170">
        <v>0.26</v>
      </c>
      <c r="X27" s="193" t="s">
        <v>11</v>
      </c>
      <c r="Y27" s="196">
        <v>0.36</v>
      </c>
      <c r="Z27" s="170">
        <v>0.36</v>
      </c>
      <c r="AA27" s="171">
        <v>0.36</v>
      </c>
      <c r="AB27" s="178"/>
    </row>
    <row r="28" spans="1:28" ht="13.5" customHeight="1" x14ac:dyDescent="0.25">
      <c r="A28" s="126"/>
      <c r="B28" s="126"/>
      <c r="C28" s="126"/>
      <c r="D28" s="139"/>
      <c r="E28" s="140"/>
      <c r="F28" s="140"/>
      <c r="G28" s="141"/>
      <c r="H28" s="126"/>
      <c r="I28" s="142"/>
      <c r="J28" s="142"/>
      <c r="K28" s="141"/>
      <c r="L28" s="143"/>
      <c r="M28" s="144"/>
      <c r="N28" s="126"/>
      <c r="O28" s="145"/>
      <c r="P28" s="126"/>
      <c r="Q28" s="126"/>
      <c r="R28" s="126"/>
      <c r="S28" s="145"/>
      <c r="T28" s="141"/>
      <c r="U28" s="126"/>
      <c r="V28" s="126"/>
      <c r="W28" s="126"/>
      <c r="X28" s="126"/>
      <c r="Y28" s="126"/>
      <c r="Z28" s="126"/>
      <c r="AA28" s="173"/>
      <c r="AB28" s="126"/>
    </row>
    <row r="29" spans="1:28" ht="13.5" customHeight="1" x14ac:dyDescent="0.25">
      <c r="A29" s="126"/>
      <c r="B29" s="126"/>
      <c r="C29" s="126"/>
      <c r="D29" s="139"/>
      <c r="E29" s="140"/>
      <c r="F29" s="140"/>
      <c r="G29" s="141"/>
      <c r="H29" s="126"/>
      <c r="I29" s="142"/>
      <c r="J29" s="142"/>
      <c r="K29" s="141"/>
      <c r="L29" s="143"/>
      <c r="M29" s="144"/>
      <c r="N29" s="126"/>
      <c r="O29" s="145"/>
      <c r="P29" s="126"/>
      <c r="Q29" s="126"/>
      <c r="R29" s="126"/>
      <c r="S29" s="145"/>
      <c r="T29" s="141"/>
      <c r="U29" s="126"/>
      <c r="V29" s="126"/>
      <c r="W29" s="126"/>
      <c r="X29" s="126"/>
      <c r="Y29" s="126"/>
      <c r="Z29" s="126"/>
      <c r="AA29" s="173"/>
      <c r="AB29" s="126"/>
    </row>
    <row r="30" spans="1:28" ht="13.5" customHeight="1" x14ac:dyDescent="0.25">
      <c r="A30" s="126"/>
      <c r="B30" s="126"/>
      <c r="C30" s="126"/>
      <c r="D30" s="139"/>
      <c r="E30" s="140"/>
      <c r="F30" s="140"/>
      <c r="G30" s="141"/>
      <c r="H30" s="126"/>
      <c r="I30" s="142"/>
      <c r="J30" s="142"/>
      <c r="K30" s="141"/>
      <c r="L30" s="143"/>
      <c r="M30" s="144"/>
      <c r="N30" s="126"/>
      <c r="O30" s="145"/>
      <c r="P30" s="126"/>
      <c r="Q30" s="126"/>
      <c r="R30" s="126"/>
      <c r="S30" s="145"/>
      <c r="T30" s="141"/>
      <c r="U30" s="126"/>
      <c r="V30" s="126"/>
      <c r="W30" s="126"/>
      <c r="X30" s="126"/>
      <c r="Y30" s="126"/>
      <c r="Z30" s="126"/>
      <c r="AA30" s="173"/>
      <c r="AB30" s="126"/>
    </row>
    <row r="31" spans="1:28" ht="13.5" customHeight="1" x14ac:dyDescent="0.25">
      <c r="A31" s="126"/>
      <c r="B31" s="126"/>
      <c r="C31" s="126"/>
      <c r="D31" s="139"/>
      <c r="E31" s="140"/>
      <c r="F31" s="140"/>
      <c r="G31" s="141"/>
      <c r="H31" s="126"/>
      <c r="I31" s="142"/>
      <c r="J31" s="142"/>
      <c r="K31" s="141"/>
      <c r="L31" s="143"/>
      <c r="M31" s="144"/>
      <c r="N31" s="126"/>
      <c r="O31" s="145"/>
      <c r="P31" s="126"/>
      <c r="Q31" s="126"/>
      <c r="R31" s="126"/>
      <c r="S31" s="145"/>
      <c r="T31" s="141"/>
      <c r="U31" s="126"/>
      <c r="V31" s="126"/>
      <c r="W31" s="126"/>
      <c r="X31" s="126"/>
      <c r="Y31" s="126"/>
      <c r="Z31" s="126"/>
      <c r="AA31" s="173"/>
      <c r="AB31" s="126"/>
    </row>
    <row r="32" spans="1:28" ht="13.5" customHeight="1" x14ac:dyDescent="0.25">
      <c r="A32" s="126"/>
      <c r="B32" s="126"/>
      <c r="C32" s="126"/>
      <c r="D32" s="139"/>
      <c r="E32" s="140"/>
      <c r="F32" s="140"/>
      <c r="G32" s="141"/>
      <c r="H32" s="126"/>
      <c r="I32" s="142"/>
      <c r="J32" s="142"/>
      <c r="K32" s="141"/>
      <c r="L32" s="143"/>
      <c r="M32" s="144"/>
      <c r="N32" s="126"/>
      <c r="O32" s="145"/>
      <c r="P32" s="126"/>
      <c r="Q32" s="126"/>
      <c r="R32" s="126"/>
      <c r="S32" s="145"/>
      <c r="T32" s="141"/>
      <c r="U32" s="126"/>
      <c r="V32" s="126"/>
      <c r="W32" s="126"/>
      <c r="X32" s="126"/>
      <c r="Y32" s="126"/>
      <c r="Z32" s="126"/>
      <c r="AA32" s="173"/>
      <c r="AB32" s="126"/>
    </row>
    <row r="33" spans="1:28" ht="13.5" customHeight="1" x14ac:dyDescent="0.25">
      <c r="A33" s="126"/>
      <c r="B33" s="126"/>
      <c r="C33" s="126"/>
      <c r="D33" s="139"/>
      <c r="E33" s="140"/>
      <c r="F33" s="140"/>
      <c r="G33" s="141"/>
      <c r="H33" s="126"/>
      <c r="I33" s="142"/>
      <c r="J33" s="142"/>
      <c r="K33" s="141"/>
      <c r="L33" s="143"/>
      <c r="M33" s="144"/>
      <c r="N33" s="126"/>
      <c r="O33" s="145"/>
      <c r="P33" s="126"/>
      <c r="Q33" s="126"/>
      <c r="R33" s="126"/>
      <c r="S33" s="145"/>
      <c r="T33" s="141"/>
      <c r="U33" s="126"/>
      <c r="V33" s="126"/>
      <c r="W33" s="126"/>
      <c r="X33" s="126"/>
      <c r="Y33" s="126"/>
      <c r="Z33" s="126"/>
      <c r="AA33" s="173"/>
      <c r="AB33" s="126"/>
    </row>
    <row r="34" spans="1:28" ht="13.5" customHeight="1" x14ac:dyDescent="0.25">
      <c r="A34" s="126"/>
      <c r="B34" s="126"/>
      <c r="C34" s="126"/>
      <c r="D34" s="139"/>
      <c r="E34" s="140"/>
      <c r="F34" s="140"/>
      <c r="G34" s="141"/>
      <c r="H34" s="126"/>
      <c r="I34" s="142"/>
      <c r="J34" s="142"/>
      <c r="K34" s="141"/>
      <c r="L34" s="143"/>
      <c r="M34" s="144"/>
      <c r="N34" s="126"/>
      <c r="O34" s="145"/>
      <c r="P34" s="126"/>
      <c r="Q34" s="126"/>
      <c r="R34" s="126"/>
      <c r="S34" s="145"/>
      <c r="T34" s="141"/>
      <c r="U34" s="126"/>
      <c r="V34" s="126"/>
      <c r="W34" s="126"/>
      <c r="X34" s="126"/>
      <c r="Y34" s="126"/>
      <c r="Z34" s="126"/>
      <c r="AA34" s="173"/>
      <c r="AB34" s="126"/>
    </row>
    <row r="35" spans="1:28" ht="13.5" customHeight="1" x14ac:dyDescent="0.25">
      <c r="A35" s="126"/>
      <c r="B35" s="126"/>
      <c r="C35" s="126"/>
      <c r="D35" s="139"/>
      <c r="E35" s="140"/>
      <c r="F35" s="140"/>
      <c r="G35" s="141"/>
      <c r="H35" s="126"/>
      <c r="I35" s="142"/>
      <c r="J35" s="142"/>
      <c r="K35" s="141"/>
      <c r="L35" s="143"/>
      <c r="M35" s="144"/>
      <c r="N35" s="126"/>
      <c r="O35" s="145"/>
      <c r="P35" s="126"/>
      <c r="Q35" s="126"/>
      <c r="R35" s="126"/>
      <c r="S35" s="145"/>
      <c r="T35" s="141"/>
      <c r="U35" s="126"/>
      <c r="V35" s="126"/>
      <c r="W35" s="126"/>
      <c r="X35" s="126"/>
      <c r="Y35" s="126"/>
      <c r="Z35" s="126"/>
      <c r="AA35" s="173"/>
      <c r="AB35" s="126"/>
    </row>
    <row r="36" spans="1:28" ht="13.5" customHeight="1" x14ac:dyDescent="0.25">
      <c r="A36" s="126"/>
      <c r="B36" s="126"/>
      <c r="C36" s="126"/>
      <c r="D36" s="139"/>
      <c r="E36" s="140"/>
      <c r="F36" s="140"/>
      <c r="G36" s="141"/>
      <c r="H36" s="126"/>
      <c r="I36" s="142"/>
      <c r="J36" s="142"/>
      <c r="K36" s="141"/>
      <c r="L36" s="143"/>
      <c r="M36" s="144"/>
      <c r="N36" s="126"/>
      <c r="O36" s="145"/>
      <c r="P36" s="126"/>
      <c r="Q36" s="126"/>
      <c r="R36" s="126"/>
      <c r="S36" s="145"/>
      <c r="T36" s="141"/>
      <c r="U36" s="126"/>
      <c r="V36" s="126"/>
      <c r="W36" s="126"/>
      <c r="X36" s="126"/>
      <c r="Y36" s="126"/>
      <c r="Z36" s="126"/>
      <c r="AA36" s="173"/>
      <c r="AB36" s="126"/>
    </row>
    <row r="37" spans="1:28" ht="13.5" customHeight="1" x14ac:dyDescent="0.25">
      <c r="A37" s="126"/>
      <c r="B37" s="126"/>
      <c r="C37" s="126"/>
      <c r="D37" s="139"/>
      <c r="E37" s="140"/>
      <c r="F37" s="140"/>
      <c r="G37" s="141"/>
      <c r="H37" s="126"/>
      <c r="I37" s="142"/>
      <c r="J37" s="142"/>
      <c r="K37" s="141"/>
      <c r="L37" s="143"/>
      <c r="M37" s="144"/>
      <c r="N37" s="126"/>
      <c r="O37" s="145"/>
      <c r="P37" s="126"/>
      <c r="Q37" s="126"/>
      <c r="R37" s="126"/>
      <c r="S37" s="145"/>
      <c r="T37" s="141"/>
      <c r="U37" s="126"/>
      <c r="V37" s="126"/>
      <c r="W37" s="126"/>
      <c r="X37" s="126"/>
      <c r="Y37" s="126"/>
      <c r="Z37" s="126"/>
      <c r="AA37" s="173"/>
      <c r="AB37" s="126"/>
    </row>
    <row r="38" spans="1:28" ht="13.5" customHeight="1" x14ac:dyDescent="0.25">
      <c r="A38" s="126"/>
      <c r="B38" s="126"/>
      <c r="C38" s="126"/>
      <c r="D38" s="139"/>
      <c r="E38" s="140"/>
      <c r="F38" s="140"/>
      <c r="G38" s="141"/>
      <c r="H38" s="126"/>
      <c r="I38" s="142"/>
      <c r="J38" s="142"/>
      <c r="K38" s="141"/>
      <c r="L38" s="143"/>
      <c r="M38" s="144"/>
      <c r="N38" s="126"/>
      <c r="O38" s="145"/>
      <c r="P38" s="126"/>
      <c r="Q38" s="126"/>
      <c r="R38" s="126"/>
      <c r="S38" s="145"/>
      <c r="T38" s="141"/>
      <c r="U38" s="126"/>
      <c r="V38" s="126"/>
      <c r="W38" s="126"/>
      <c r="X38" s="126"/>
      <c r="Y38" s="126"/>
      <c r="Z38" s="126"/>
      <c r="AA38" s="173"/>
      <c r="AB38" s="126"/>
    </row>
    <row r="39" spans="1:28" ht="13.5" customHeight="1" x14ac:dyDescent="0.25">
      <c r="A39" s="126"/>
      <c r="B39" s="126"/>
      <c r="C39" s="126"/>
      <c r="D39" s="139"/>
      <c r="E39" s="140"/>
      <c r="F39" s="140"/>
      <c r="G39" s="141"/>
      <c r="H39" s="126"/>
      <c r="I39" s="142"/>
      <c r="J39" s="142"/>
      <c r="K39" s="141"/>
      <c r="L39" s="143"/>
      <c r="M39" s="144"/>
      <c r="N39" s="126"/>
      <c r="O39" s="145"/>
      <c r="P39" s="126"/>
      <c r="Q39" s="126"/>
      <c r="R39" s="126"/>
      <c r="S39" s="145"/>
      <c r="T39" s="141"/>
      <c r="U39" s="126"/>
      <c r="V39" s="126"/>
      <c r="W39" s="126"/>
      <c r="X39" s="126"/>
      <c r="Y39" s="126"/>
      <c r="Z39" s="126"/>
      <c r="AA39" s="173"/>
      <c r="AB39" s="126"/>
    </row>
    <row r="40" spans="1:28" ht="13.5" customHeight="1" x14ac:dyDescent="0.25">
      <c r="A40" s="126"/>
      <c r="B40" s="126"/>
      <c r="C40" s="126"/>
      <c r="D40" s="139"/>
      <c r="E40" s="140"/>
      <c r="F40" s="140"/>
      <c r="G40" s="141"/>
      <c r="H40" s="126"/>
      <c r="I40" s="142"/>
      <c r="J40" s="142"/>
      <c r="K40" s="141"/>
      <c r="L40" s="143"/>
      <c r="M40" s="144"/>
      <c r="N40" s="126"/>
      <c r="O40" s="145"/>
      <c r="P40" s="126"/>
      <c r="Q40" s="126"/>
      <c r="R40" s="126"/>
      <c r="S40" s="145"/>
      <c r="T40" s="141"/>
      <c r="U40" s="126"/>
      <c r="V40" s="126"/>
      <c r="W40" s="126"/>
      <c r="X40" s="126"/>
      <c r="Y40" s="126"/>
      <c r="Z40" s="126"/>
      <c r="AA40" s="126"/>
      <c r="AB40" s="126"/>
    </row>
    <row r="41" spans="1:28" ht="13.5" customHeight="1" x14ac:dyDescent="0.25">
      <c r="A41" s="126"/>
      <c r="B41" s="126"/>
      <c r="C41" s="126"/>
      <c r="D41" s="139"/>
      <c r="E41" s="140"/>
      <c r="F41" s="140"/>
      <c r="G41" s="141"/>
      <c r="H41" s="126"/>
      <c r="I41" s="142"/>
      <c r="J41" s="142"/>
      <c r="K41" s="141"/>
      <c r="L41" s="143"/>
      <c r="M41" s="144"/>
      <c r="N41" s="126"/>
      <c r="O41" s="145"/>
      <c r="P41" s="126"/>
      <c r="Q41" s="126"/>
      <c r="R41" s="126"/>
      <c r="S41" s="145"/>
      <c r="T41" s="141"/>
      <c r="U41" s="126"/>
      <c r="V41" s="126"/>
      <c r="W41" s="126"/>
      <c r="X41" s="126"/>
      <c r="Y41" s="126"/>
      <c r="Z41" s="126"/>
      <c r="AA41" s="126"/>
      <c r="AB41" s="126"/>
    </row>
    <row r="42" spans="1:28" ht="13.5" customHeight="1" x14ac:dyDescent="0.25">
      <c r="A42" s="126"/>
      <c r="B42" s="126"/>
      <c r="C42" s="126"/>
      <c r="D42" s="139"/>
      <c r="E42" s="140"/>
      <c r="F42" s="140"/>
      <c r="G42" s="141"/>
      <c r="H42" s="126"/>
      <c r="I42" s="142"/>
      <c r="J42" s="142"/>
      <c r="K42" s="141"/>
      <c r="L42" s="143"/>
      <c r="M42" s="144"/>
      <c r="N42" s="126"/>
      <c r="O42" s="145"/>
      <c r="P42" s="126"/>
      <c r="Q42" s="126"/>
      <c r="R42" s="126"/>
      <c r="S42" s="145"/>
      <c r="T42" s="141"/>
      <c r="U42" s="126"/>
      <c r="V42" s="126"/>
      <c r="W42" s="126"/>
      <c r="X42" s="126"/>
      <c r="Y42" s="126"/>
      <c r="Z42" s="126"/>
      <c r="AA42" s="126"/>
      <c r="AB42" s="126"/>
    </row>
    <row r="43" spans="1:28" ht="13.5" customHeight="1" x14ac:dyDescent="0.25">
      <c r="A43" s="126"/>
      <c r="B43" s="126"/>
      <c r="C43" s="126"/>
      <c r="D43" s="139"/>
      <c r="E43" s="140"/>
      <c r="F43" s="140"/>
      <c r="G43" s="141"/>
      <c r="H43" s="126"/>
      <c r="I43" s="142"/>
      <c r="J43" s="142"/>
      <c r="K43" s="141"/>
      <c r="L43" s="143"/>
      <c r="M43" s="144"/>
      <c r="N43" s="126"/>
      <c r="O43" s="145"/>
      <c r="P43" s="126"/>
      <c r="Q43" s="126"/>
      <c r="R43" s="126"/>
      <c r="S43" s="145"/>
      <c r="T43" s="141"/>
      <c r="U43" s="126"/>
      <c r="V43" s="126"/>
      <c r="W43" s="126"/>
      <c r="X43" s="126"/>
      <c r="Y43" s="126"/>
      <c r="Z43" s="126"/>
      <c r="AA43" s="126"/>
      <c r="AB43" s="126"/>
    </row>
    <row r="44" spans="1:28" ht="13.5" customHeight="1" x14ac:dyDescent="0.25">
      <c r="A44" s="126"/>
      <c r="B44" s="126"/>
      <c r="C44" s="126"/>
      <c r="D44" s="139"/>
      <c r="E44" s="140"/>
      <c r="F44" s="140"/>
      <c r="G44" s="141"/>
      <c r="H44" s="126"/>
      <c r="I44" s="142"/>
      <c r="J44" s="142"/>
      <c r="K44" s="141"/>
      <c r="L44" s="143"/>
      <c r="M44" s="144"/>
      <c r="N44" s="126"/>
      <c r="O44" s="145"/>
      <c r="P44" s="126"/>
      <c r="Q44" s="126"/>
      <c r="R44" s="126"/>
      <c r="S44" s="145"/>
      <c r="T44" s="141"/>
      <c r="U44" s="126"/>
      <c r="V44" s="126"/>
      <c r="W44" s="126"/>
      <c r="X44" s="126"/>
      <c r="Y44" s="126"/>
      <c r="Z44" s="126"/>
      <c r="AA44" s="126"/>
      <c r="AB44" s="126"/>
    </row>
    <row r="45" spans="1:28" ht="13.5" customHeight="1" x14ac:dyDescent="0.25">
      <c r="A45" s="126"/>
      <c r="B45" s="126"/>
      <c r="C45" s="126"/>
      <c r="D45" s="139"/>
      <c r="E45" s="140"/>
      <c r="F45" s="140"/>
      <c r="G45" s="141"/>
      <c r="H45" s="126"/>
      <c r="I45" s="142"/>
      <c r="J45" s="142"/>
      <c r="K45" s="141"/>
      <c r="L45" s="143"/>
      <c r="M45" s="144"/>
      <c r="N45" s="126"/>
      <c r="O45" s="145"/>
      <c r="P45" s="126"/>
      <c r="Q45" s="126"/>
      <c r="R45" s="126"/>
      <c r="S45" s="145"/>
      <c r="T45" s="141"/>
      <c r="U45" s="126"/>
      <c r="V45" s="126"/>
      <c r="W45" s="126"/>
      <c r="X45" s="126"/>
      <c r="Y45" s="126"/>
      <c r="Z45" s="126"/>
      <c r="AA45" s="126"/>
      <c r="AB45" s="126"/>
    </row>
    <row r="46" spans="1:28" ht="13.5" customHeight="1" x14ac:dyDescent="0.25">
      <c r="A46" s="126"/>
      <c r="B46" s="126"/>
      <c r="C46" s="126"/>
      <c r="D46" s="139"/>
      <c r="E46" s="140"/>
      <c r="F46" s="140"/>
      <c r="G46" s="141"/>
      <c r="H46" s="126"/>
      <c r="I46" s="142"/>
      <c r="J46" s="142"/>
      <c r="K46" s="141"/>
      <c r="L46" s="143"/>
      <c r="M46" s="144"/>
      <c r="N46" s="126"/>
      <c r="O46" s="145"/>
      <c r="P46" s="126"/>
      <c r="Q46" s="126"/>
      <c r="R46" s="126"/>
      <c r="S46" s="145"/>
      <c r="T46" s="141"/>
      <c r="AB46" s="126"/>
    </row>
    <row r="47" spans="1:28" ht="13.5" customHeight="1" x14ac:dyDescent="0.25">
      <c r="A47" s="126"/>
      <c r="B47" s="126"/>
      <c r="C47" s="126"/>
      <c r="D47" s="139"/>
      <c r="E47" s="140"/>
      <c r="F47" s="140"/>
      <c r="G47" s="141"/>
      <c r="H47" s="126"/>
      <c r="I47" s="142"/>
      <c r="J47" s="142"/>
      <c r="K47" s="141"/>
      <c r="L47" s="143"/>
      <c r="M47" s="144"/>
      <c r="N47" s="126"/>
      <c r="O47" s="145"/>
      <c r="P47" s="126"/>
      <c r="Q47" s="126"/>
      <c r="R47" s="126"/>
      <c r="S47" s="145"/>
      <c r="T47" s="141"/>
      <c r="AB47" s="126"/>
    </row>
    <row r="48" spans="1:28" ht="13.5" customHeight="1" x14ac:dyDescent="0.25">
      <c r="A48" s="126"/>
      <c r="B48" s="126"/>
      <c r="C48" s="126"/>
      <c r="D48" s="139"/>
      <c r="E48" s="140"/>
      <c r="F48" s="140"/>
      <c r="G48" s="141"/>
      <c r="H48" s="126"/>
      <c r="I48" s="142"/>
      <c r="J48" s="142"/>
      <c r="K48" s="141"/>
      <c r="L48" s="143"/>
      <c r="M48" s="144"/>
      <c r="N48" s="126"/>
      <c r="O48" s="145"/>
      <c r="P48" s="126"/>
      <c r="Q48" s="126"/>
      <c r="R48" s="126"/>
      <c r="S48" s="145"/>
      <c r="T48" s="141"/>
      <c r="AB48" s="126"/>
    </row>
    <row r="49" spans="1:28" ht="13.5" customHeight="1" x14ac:dyDescent="0.25">
      <c r="A49" s="126"/>
      <c r="B49" s="126"/>
      <c r="C49" s="126"/>
      <c r="D49" s="139"/>
      <c r="E49" s="140"/>
      <c r="F49" s="140"/>
      <c r="G49" s="141"/>
      <c r="H49" s="126"/>
      <c r="I49" s="142"/>
      <c r="J49" s="142"/>
      <c r="K49" s="141"/>
      <c r="L49" s="143"/>
      <c r="M49" s="144"/>
      <c r="N49" s="126"/>
      <c r="O49" s="145"/>
      <c r="P49" s="126"/>
      <c r="Q49" s="126"/>
      <c r="R49" s="126"/>
      <c r="S49" s="145"/>
      <c r="T49" s="141"/>
      <c r="AB49" s="126"/>
    </row>
    <row r="50" spans="1:28" ht="13.5" customHeight="1" x14ac:dyDescent="0.25">
      <c r="A50" s="126"/>
      <c r="B50" s="126"/>
      <c r="C50" s="126"/>
      <c r="D50" s="139"/>
      <c r="E50" s="140"/>
      <c r="F50" s="140"/>
      <c r="G50" s="141"/>
      <c r="H50" s="126"/>
      <c r="I50" s="142"/>
      <c r="J50" s="142"/>
      <c r="K50" s="141"/>
      <c r="L50" s="143"/>
      <c r="M50" s="144"/>
      <c r="N50" s="126"/>
      <c r="O50" s="145"/>
      <c r="P50" s="126"/>
      <c r="Q50" s="126"/>
      <c r="R50" s="126"/>
      <c r="S50" s="145"/>
      <c r="T50" s="141"/>
      <c r="AB50" s="126"/>
    </row>
    <row r="51" spans="1:28" ht="13.5" customHeight="1" x14ac:dyDescent="0.25">
      <c r="A51" s="126"/>
      <c r="B51" s="126"/>
      <c r="C51" s="126"/>
      <c r="D51" s="139"/>
      <c r="E51" s="140"/>
      <c r="F51" s="140"/>
      <c r="G51" s="141"/>
      <c r="H51" s="126"/>
      <c r="I51" s="142"/>
      <c r="J51" s="142"/>
      <c r="K51" s="141"/>
      <c r="L51" s="143"/>
      <c r="M51" s="144"/>
      <c r="N51" s="126"/>
      <c r="O51" s="145"/>
      <c r="P51" s="126"/>
      <c r="Q51" s="126"/>
      <c r="R51" s="126"/>
      <c r="S51" s="145"/>
      <c r="T51" s="141"/>
      <c r="AB51" s="126"/>
    </row>
    <row r="52" spans="1:28" ht="13.5" customHeight="1" x14ac:dyDescent="0.25">
      <c r="A52" s="126"/>
      <c r="B52" s="126"/>
      <c r="C52" s="126"/>
      <c r="D52" s="139"/>
      <c r="E52" s="140"/>
      <c r="F52" s="140"/>
      <c r="G52" s="141"/>
      <c r="H52" s="126"/>
      <c r="I52" s="142"/>
      <c r="J52" s="142"/>
      <c r="K52" s="141"/>
      <c r="L52" s="143"/>
      <c r="M52" s="144"/>
      <c r="N52" s="126"/>
      <c r="O52" s="145"/>
      <c r="P52" s="126"/>
      <c r="Q52" s="126"/>
      <c r="R52" s="126"/>
      <c r="S52" s="145"/>
      <c r="T52" s="141"/>
      <c r="AB52" s="126"/>
    </row>
    <row r="53" spans="1:28" ht="13.5" customHeight="1" x14ac:dyDescent="0.25">
      <c r="A53" s="126"/>
      <c r="B53" s="126"/>
      <c r="C53" s="126"/>
      <c r="D53" s="139"/>
      <c r="E53" s="140"/>
      <c r="F53" s="140"/>
      <c r="G53" s="141"/>
      <c r="H53" s="126"/>
      <c r="I53" s="142"/>
      <c r="J53" s="142"/>
      <c r="K53" s="141"/>
      <c r="L53" s="143"/>
      <c r="M53" s="144"/>
      <c r="N53" s="126"/>
      <c r="O53" s="145"/>
      <c r="P53" s="126"/>
      <c r="Q53" s="126"/>
      <c r="R53" s="126"/>
      <c r="S53" s="145"/>
      <c r="T53" s="141"/>
      <c r="AB53" s="126"/>
    </row>
    <row r="54" spans="1:28" ht="13.5" customHeight="1" x14ac:dyDescent="0.25">
      <c r="A54" s="126"/>
      <c r="B54" s="126"/>
      <c r="C54" s="126"/>
      <c r="D54" s="139"/>
      <c r="E54" s="140"/>
      <c r="F54" s="140"/>
      <c r="G54" s="141"/>
      <c r="H54" s="126"/>
      <c r="I54" s="142"/>
      <c r="J54" s="142"/>
      <c r="K54" s="141"/>
      <c r="L54" s="143"/>
      <c r="M54" s="144"/>
      <c r="N54" s="126"/>
      <c r="O54" s="145"/>
      <c r="P54" s="126"/>
      <c r="Q54" s="126"/>
      <c r="R54" s="126"/>
      <c r="S54" s="145"/>
      <c r="T54" s="141"/>
      <c r="AB54" s="126"/>
    </row>
    <row r="55" spans="1:28" ht="13.5" customHeight="1" x14ac:dyDescent="0.25">
      <c r="A55" s="126"/>
      <c r="B55" s="126"/>
      <c r="C55" s="126"/>
      <c r="D55" s="139"/>
      <c r="E55" s="140"/>
      <c r="F55" s="140"/>
      <c r="G55" s="141"/>
      <c r="H55" s="126"/>
      <c r="I55" s="142"/>
      <c r="J55" s="142"/>
      <c r="K55" s="141"/>
      <c r="L55" s="143"/>
      <c r="M55" s="144"/>
      <c r="N55" s="126"/>
      <c r="O55" s="145"/>
      <c r="P55" s="126"/>
      <c r="Q55" s="126"/>
      <c r="R55" s="126"/>
      <c r="S55" s="145"/>
      <c r="T55" s="141"/>
      <c r="AB55" s="126"/>
    </row>
    <row r="56" spans="1:28" ht="13.5" customHeight="1" x14ac:dyDescent="0.25">
      <c r="A56" s="126"/>
      <c r="B56" s="126"/>
      <c r="C56" s="126"/>
      <c r="D56" s="139"/>
      <c r="E56" s="140"/>
      <c r="F56" s="140"/>
      <c r="G56" s="141"/>
      <c r="H56" s="126"/>
      <c r="I56" s="142"/>
      <c r="J56" s="142"/>
      <c r="K56" s="141"/>
      <c r="L56" s="143"/>
      <c r="M56" s="144"/>
      <c r="N56" s="126"/>
      <c r="O56" s="145"/>
      <c r="P56" s="126"/>
      <c r="Q56" s="126"/>
      <c r="R56" s="126"/>
      <c r="S56" s="145"/>
      <c r="T56" s="141"/>
      <c r="AB56" s="126"/>
    </row>
    <row r="57" spans="1:28" ht="13.5" customHeight="1" x14ac:dyDescent="0.25">
      <c r="A57" s="126"/>
      <c r="B57" s="126"/>
      <c r="C57" s="126"/>
      <c r="D57" s="139"/>
      <c r="E57" s="140"/>
      <c r="F57" s="140"/>
      <c r="G57" s="141"/>
      <c r="H57" s="126"/>
      <c r="I57" s="142"/>
      <c r="J57" s="142"/>
      <c r="K57" s="141"/>
      <c r="L57" s="143"/>
      <c r="M57" s="144"/>
      <c r="N57" s="126"/>
      <c r="O57" s="145"/>
      <c r="P57" s="126"/>
      <c r="Q57" s="126"/>
      <c r="R57" s="126"/>
      <c r="S57" s="145"/>
      <c r="T57" s="141"/>
      <c r="AB57" s="126"/>
    </row>
    <row r="58" spans="1:28" ht="13.5" customHeight="1" x14ac:dyDescent="0.25">
      <c r="A58" s="126"/>
      <c r="B58" s="126"/>
      <c r="C58" s="126"/>
      <c r="D58" s="139"/>
      <c r="E58" s="140"/>
      <c r="F58" s="140"/>
      <c r="G58" s="141"/>
      <c r="H58" s="126"/>
      <c r="I58" s="142"/>
      <c r="J58" s="142"/>
      <c r="K58" s="141"/>
      <c r="L58" s="143"/>
      <c r="M58" s="144"/>
      <c r="N58" s="126"/>
      <c r="O58" s="145"/>
      <c r="P58" s="126"/>
      <c r="Q58" s="126"/>
      <c r="R58" s="126"/>
      <c r="S58" s="145"/>
      <c r="T58" s="141"/>
      <c r="AB58" s="126"/>
    </row>
    <row r="59" spans="1:28" ht="13.5" customHeight="1" x14ac:dyDescent="0.25">
      <c r="A59" s="126"/>
      <c r="B59" s="126"/>
      <c r="C59" s="126"/>
      <c r="D59" s="139"/>
      <c r="E59" s="140"/>
      <c r="F59" s="140"/>
      <c r="G59" s="141"/>
      <c r="H59" s="126"/>
      <c r="I59" s="142"/>
      <c r="J59" s="142"/>
      <c r="K59" s="141"/>
      <c r="L59" s="143"/>
      <c r="M59" s="144"/>
      <c r="N59" s="126"/>
      <c r="O59" s="145"/>
      <c r="P59" s="126"/>
      <c r="Q59" s="126"/>
      <c r="R59" s="126"/>
      <c r="S59" s="145"/>
      <c r="T59" s="141"/>
      <c r="AB59" s="126"/>
    </row>
    <row r="60" spans="1:28" ht="13.5" customHeight="1" x14ac:dyDescent="0.25">
      <c r="A60" s="126"/>
      <c r="B60" s="126"/>
      <c r="C60" s="126"/>
      <c r="D60" s="139"/>
      <c r="E60" s="140"/>
      <c r="F60" s="140"/>
      <c r="G60" s="141"/>
      <c r="H60" s="126"/>
      <c r="I60" s="142"/>
      <c r="J60" s="142"/>
      <c r="K60" s="141"/>
      <c r="L60" s="143"/>
      <c r="M60" s="144"/>
      <c r="N60" s="126"/>
      <c r="O60" s="145"/>
      <c r="P60" s="126"/>
      <c r="Q60" s="126"/>
      <c r="R60" s="126"/>
      <c r="S60" s="145"/>
      <c r="T60" s="141"/>
      <c r="AB60" s="126"/>
    </row>
    <row r="61" spans="1:28" ht="13.5" customHeight="1" x14ac:dyDescent="0.25">
      <c r="A61" s="126"/>
      <c r="B61" s="126"/>
      <c r="C61" s="126"/>
      <c r="D61" s="139"/>
      <c r="E61" s="140"/>
      <c r="F61" s="140"/>
      <c r="G61" s="141"/>
      <c r="H61" s="126"/>
      <c r="I61" s="142"/>
      <c r="J61" s="142"/>
      <c r="K61" s="141"/>
      <c r="L61" s="143"/>
      <c r="M61" s="144"/>
      <c r="N61" s="126"/>
      <c r="O61" s="145"/>
      <c r="P61" s="126"/>
      <c r="Q61" s="126"/>
      <c r="R61" s="126"/>
      <c r="S61" s="145"/>
      <c r="T61" s="141"/>
      <c r="AB61" s="126"/>
    </row>
    <row r="62" spans="1:28" ht="13.5" customHeight="1" x14ac:dyDescent="0.25">
      <c r="A62" s="126"/>
      <c r="B62" s="126"/>
      <c r="C62" s="126"/>
      <c r="D62" s="139"/>
      <c r="E62" s="140"/>
      <c r="F62" s="140"/>
      <c r="G62" s="141"/>
      <c r="H62" s="126"/>
      <c r="I62" s="142"/>
      <c r="J62" s="142"/>
      <c r="K62" s="141"/>
      <c r="L62" s="143"/>
      <c r="M62" s="144"/>
      <c r="N62" s="126"/>
      <c r="O62" s="145"/>
      <c r="P62" s="126"/>
      <c r="Q62" s="126"/>
      <c r="R62" s="126"/>
      <c r="S62" s="145"/>
      <c r="T62" s="141"/>
      <c r="AB62" s="126"/>
    </row>
    <row r="63" spans="1:28" ht="13.5" customHeight="1" x14ac:dyDescent="0.25">
      <c r="A63" s="126"/>
      <c r="B63" s="126"/>
      <c r="C63" s="126"/>
      <c r="D63" s="139"/>
      <c r="E63" s="140"/>
      <c r="F63" s="140"/>
      <c r="G63" s="141"/>
      <c r="H63" s="126"/>
      <c r="I63" s="142"/>
      <c r="J63" s="142"/>
      <c r="K63" s="141"/>
      <c r="L63" s="143"/>
      <c r="M63" s="144"/>
      <c r="N63" s="126"/>
      <c r="O63" s="145"/>
      <c r="P63" s="126"/>
      <c r="Q63" s="126"/>
      <c r="R63" s="126"/>
      <c r="S63" s="145"/>
      <c r="T63" s="141"/>
      <c r="AB63" s="126"/>
    </row>
    <row r="64" spans="1:28" ht="13.5" customHeight="1" x14ac:dyDescent="0.25">
      <c r="A64" s="126"/>
      <c r="B64" s="126"/>
      <c r="C64" s="126"/>
      <c r="D64" s="139"/>
      <c r="E64" s="140"/>
      <c r="F64" s="140"/>
      <c r="G64" s="141"/>
      <c r="H64" s="126"/>
      <c r="I64" s="142"/>
      <c r="J64" s="142"/>
      <c r="K64" s="141"/>
      <c r="L64" s="143"/>
      <c r="M64" s="144"/>
      <c r="N64" s="126"/>
      <c r="O64" s="145"/>
      <c r="P64" s="126"/>
      <c r="Q64" s="126"/>
      <c r="R64" s="126"/>
      <c r="S64" s="145"/>
      <c r="T64" s="141"/>
      <c r="AB64" s="126"/>
    </row>
    <row r="65" spans="1:28" ht="13.5" customHeight="1" x14ac:dyDescent="0.25">
      <c r="A65" s="126"/>
      <c r="B65" s="126"/>
      <c r="C65" s="126"/>
      <c r="D65" s="139"/>
      <c r="E65" s="140"/>
      <c r="F65" s="140"/>
      <c r="G65" s="141"/>
      <c r="H65" s="126"/>
      <c r="I65" s="142"/>
      <c r="J65" s="142"/>
      <c r="K65" s="141"/>
      <c r="L65" s="143"/>
      <c r="M65" s="144"/>
      <c r="N65" s="126"/>
      <c r="O65" s="145"/>
      <c r="P65" s="126"/>
      <c r="Q65" s="126"/>
      <c r="R65" s="126"/>
      <c r="S65" s="145"/>
      <c r="T65" s="141"/>
      <c r="AB65" s="126"/>
    </row>
    <row r="66" spans="1:28" ht="13.5" customHeight="1" x14ac:dyDescent="0.25">
      <c r="A66" s="126"/>
      <c r="B66" s="126"/>
      <c r="C66" s="126"/>
      <c r="D66" s="139"/>
      <c r="E66" s="140"/>
      <c r="F66" s="140"/>
      <c r="G66" s="141"/>
      <c r="H66" s="126"/>
      <c r="I66" s="142"/>
      <c r="J66" s="142"/>
      <c r="K66" s="141"/>
      <c r="L66" s="143"/>
      <c r="M66" s="144"/>
      <c r="N66" s="126"/>
      <c r="O66" s="145"/>
      <c r="P66" s="126"/>
      <c r="Q66" s="126"/>
      <c r="R66" s="126"/>
      <c r="S66" s="145"/>
      <c r="T66" s="141"/>
      <c r="AB66" s="126"/>
    </row>
    <row r="67" spans="1:28" ht="13.5" customHeight="1" x14ac:dyDescent="0.25">
      <c r="A67" s="126"/>
      <c r="B67" s="126"/>
      <c r="C67" s="126"/>
      <c r="D67" s="139"/>
      <c r="E67" s="140"/>
      <c r="F67" s="140"/>
      <c r="G67" s="141"/>
      <c r="H67" s="126"/>
      <c r="I67" s="142"/>
      <c r="J67" s="142"/>
      <c r="K67" s="141"/>
      <c r="L67" s="143"/>
      <c r="M67" s="144"/>
      <c r="N67" s="126"/>
      <c r="O67" s="145"/>
      <c r="P67" s="126"/>
      <c r="Q67" s="126"/>
      <c r="R67" s="126"/>
      <c r="S67" s="145"/>
      <c r="T67" s="141"/>
      <c r="AB67" s="126"/>
    </row>
    <row r="68" spans="1:28" ht="13.5" customHeight="1" x14ac:dyDescent="0.25">
      <c r="A68" s="126"/>
      <c r="B68" s="126"/>
      <c r="C68" s="126"/>
      <c r="D68" s="139"/>
      <c r="E68" s="140"/>
      <c r="F68" s="140"/>
      <c r="G68" s="141"/>
      <c r="H68" s="126"/>
      <c r="I68" s="142"/>
      <c r="J68" s="142"/>
      <c r="K68" s="141"/>
      <c r="L68" s="143"/>
      <c r="M68" s="144"/>
      <c r="N68" s="126"/>
      <c r="O68" s="145"/>
      <c r="P68" s="126"/>
      <c r="Q68" s="126"/>
      <c r="R68" s="126"/>
      <c r="S68" s="145"/>
      <c r="T68" s="141"/>
      <c r="AB68" s="126"/>
    </row>
    <row r="69" spans="1:28" ht="13.5" customHeight="1" x14ac:dyDescent="0.25">
      <c r="A69" s="126"/>
      <c r="B69" s="126"/>
      <c r="C69" s="126"/>
      <c r="D69" s="139"/>
      <c r="E69" s="140"/>
      <c r="F69" s="140"/>
      <c r="G69" s="141"/>
      <c r="H69" s="126"/>
      <c r="I69" s="142"/>
      <c r="J69" s="142"/>
      <c r="K69" s="141"/>
      <c r="L69" s="143"/>
      <c r="M69" s="144"/>
      <c r="N69" s="126"/>
      <c r="O69" s="145"/>
      <c r="P69" s="126"/>
      <c r="Q69" s="126"/>
      <c r="R69" s="126"/>
      <c r="S69" s="145"/>
      <c r="T69" s="141"/>
      <c r="AB69" s="126"/>
    </row>
    <row r="70" spans="1:28" ht="13.5" customHeight="1" x14ac:dyDescent="0.25">
      <c r="A70" s="126"/>
      <c r="B70" s="126"/>
      <c r="C70" s="126"/>
      <c r="D70" s="139"/>
      <c r="E70" s="140"/>
      <c r="F70" s="140"/>
      <c r="G70" s="141"/>
      <c r="H70" s="126"/>
      <c r="I70" s="142"/>
      <c r="J70" s="142"/>
      <c r="K70" s="141"/>
      <c r="L70" s="143"/>
      <c r="M70" s="144"/>
      <c r="N70" s="126"/>
      <c r="O70" s="145"/>
      <c r="P70" s="126"/>
      <c r="Q70" s="126"/>
      <c r="R70" s="126"/>
      <c r="S70" s="145"/>
      <c r="T70" s="141"/>
      <c r="AB70" s="126"/>
    </row>
    <row r="71" spans="1:28" ht="13.5" customHeight="1" x14ac:dyDescent="0.25">
      <c r="A71" s="126"/>
      <c r="B71" s="126"/>
      <c r="C71" s="126"/>
      <c r="D71" s="139"/>
      <c r="E71" s="140"/>
      <c r="F71" s="140"/>
      <c r="G71" s="141"/>
      <c r="H71" s="126"/>
      <c r="I71" s="142"/>
      <c r="J71" s="142"/>
      <c r="K71" s="141"/>
      <c r="L71" s="143"/>
      <c r="M71" s="144"/>
      <c r="N71" s="126"/>
      <c r="O71" s="145"/>
      <c r="P71" s="126"/>
      <c r="Q71" s="126"/>
      <c r="R71" s="126"/>
      <c r="S71" s="145"/>
      <c r="T71" s="141"/>
      <c r="AB71" s="126"/>
    </row>
    <row r="72" spans="1:28" ht="13.5" customHeight="1" x14ac:dyDescent="0.25">
      <c r="A72" s="126"/>
      <c r="B72" s="126"/>
      <c r="C72" s="126"/>
      <c r="D72" s="139"/>
      <c r="E72" s="140"/>
      <c r="F72" s="140"/>
      <c r="G72" s="141"/>
      <c r="H72" s="126"/>
      <c r="I72" s="142"/>
      <c r="J72" s="142"/>
      <c r="K72" s="141"/>
      <c r="L72" s="143"/>
      <c r="M72" s="144"/>
      <c r="N72" s="126"/>
      <c r="O72" s="145"/>
      <c r="P72" s="126"/>
      <c r="Q72" s="126"/>
      <c r="R72" s="126"/>
      <c r="S72" s="145"/>
      <c r="T72" s="141"/>
      <c r="AB72" s="126"/>
    </row>
    <row r="73" spans="1:28" ht="13.5" customHeight="1" x14ac:dyDescent="0.25">
      <c r="A73" s="126"/>
      <c r="B73" s="126"/>
      <c r="C73" s="126"/>
      <c r="D73" s="139"/>
      <c r="E73" s="140"/>
      <c r="F73" s="140"/>
      <c r="G73" s="141"/>
      <c r="H73" s="126"/>
      <c r="I73" s="142"/>
      <c r="J73" s="142"/>
      <c r="K73" s="141"/>
      <c r="L73" s="143"/>
      <c r="M73" s="144"/>
      <c r="N73" s="126"/>
      <c r="O73" s="145"/>
      <c r="P73" s="126"/>
      <c r="Q73" s="126"/>
      <c r="R73" s="126"/>
      <c r="S73" s="145"/>
      <c r="T73" s="141"/>
      <c r="AB73" s="126"/>
    </row>
    <row r="74" spans="1:28" ht="13.5" customHeight="1" x14ac:dyDescent="0.25">
      <c r="A74" s="126"/>
      <c r="B74" s="126"/>
      <c r="C74" s="126"/>
      <c r="D74" s="139"/>
      <c r="E74" s="140"/>
      <c r="F74" s="140"/>
      <c r="G74" s="141"/>
      <c r="H74" s="126"/>
      <c r="I74" s="142"/>
      <c r="J74" s="142"/>
      <c r="K74" s="141"/>
      <c r="L74" s="143"/>
      <c r="M74" s="144"/>
      <c r="N74" s="126"/>
      <c r="O74" s="145"/>
      <c r="P74" s="126"/>
      <c r="Q74" s="126"/>
      <c r="R74" s="126"/>
      <c r="S74" s="145"/>
      <c r="T74" s="141"/>
      <c r="AB74" s="126"/>
    </row>
    <row r="75" spans="1:28" ht="13.5" customHeight="1" x14ac:dyDescent="0.25">
      <c r="A75" s="126"/>
      <c r="B75" s="126"/>
      <c r="C75" s="126"/>
      <c r="D75" s="139"/>
      <c r="E75" s="140"/>
      <c r="F75" s="140"/>
      <c r="G75" s="141"/>
      <c r="H75" s="126"/>
      <c r="I75" s="142"/>
      <c r="J75" s="142"/>
      <c r="K75" s="141"/>
      <c r="L75" s="143"/>
      <c r="M75" s="144"/>
      <c r="N75" s="126"/>
      <c r="O75" s="145"/>
      <c r="P75" s="126"/>
      <c r="Q75" s="126"/>
      <c r="R75" s="126"/>
      <c r="S75" s="145"/>
      <c r="T75" s="141"/>
      <c r="AB75" s="126"/>
    </row>
    <row r="76" spans="1:28" ht="13.5" customHeight="1" x14ac:dyDescent="0.25">
      <c r="A76" s="126"/>
      <c r="B76" s="126"/>
      <c r="C76" s="126"/>
      <c r="D76" s="139"/>
      <c r="E76" s="140"/>
      <c r="F76" s="140"/>
      <c r="G76" s="141"/>
      <c r="H76" s="126"/>
      <c r="I76" s="142"/>
      <c r="J76" s="142"/>
      <c r="K76" s="141"/>
      <c r="L76" s="143"/>
      <c r="M76" s="144"/>
      <c r="N76" s="126"/>
      <c r="O76" s="145"/>
      <c r="P76" s="126"/>
      <c r="Q76" s="126"/>
      <c r="R76" s="126"/>
      <c r="S76" s="145"/>
      <c r="T76" s="141"/>
      <c r="AB76" s="126"/>
    </row>
    <row r="77" spans="1:28" ht="13.5" customHeight="1" x14ac:dyDescent="0.25">
      <c r="A77" s="126"/>
      <c r="B77" s="126"/>
      <c r="C77" s="126"/>
      <c r="D77" s="139"/>
      <c r="E77" s="140"/>
      <c r="F77" s="140"/>
      <c r="G77" s="141"/>
      <c r="H77" s="126"/>
      <c r="I77" s="142"/>
      <c r="J77" s="142"/>
      <c r="K77" s="141"/>
      <c r="L77" s="143"/>
      <c r="M77" s="144"/>
      <c r="N77" s="126"/>
      <c r="O77" s="145"/>
      <c r="P77" s="126"/>
      <c r="Q77" s="126"/>
      <c r="R77" s="126"/>
      <c r="S77" s="145"/>
      <c r="T77" s="141"/>
      <c r="AB77" s="126"/>
    </row>
    <row r="78" spans="1:28" ht="13.5" customHeight="1" x14ac:dyDescent="0.25">
      <c r="A78" s="126"/>
      <c r="B78" s="126"/>
      <c r="C78" s="126"/>
      <c r="D78" s="139"/>
      <c r="E78" s="140"/>
      <c r="F78" s="140"/>
      <c r="G78" s="141"/>
      <c r="H78" s="126"/>
      <c r="I78" s="142"/>
      <c r="J78" s="142"/>
      <c r="K78" s="141"/>
      <c r="L78" s="143"/>
      <c r="M78" s="144"/>
      <c r="N78" s="126"/>
      <c r="O78" s="145"/>
      <c r="P78" s="126"/>
      <c r="Q78" s="126"/>
      <c r="R78" s="126"/>
      <c r="S78" s="145"/>
      <c r="T78" s="141"/>
      <c r="AB78" s="126"/>
    </row>
    <row r="79" spans="1:28" ht="13.5" customHeight="1" x14ac:dyDescent="0.25">
      <c r="A79" s="126"/>
      <c r="B79" s="126"/>
      <c r="C79" s="126"/>
      <c r="D79" s="139"/>
      <c r="E79" s="140"/>
      <c r="F79" s="140"/>
      <c r="G79" s="141"/>
      <c r="H79" s="126"/>
      <c r="I79" s="142"/>
      <c r="J79" s="142"/>
      <c r="K79" s="141"/>
      <c r="L79" s="143"/>
      <c r="M79" s="144"/>
      <c r="N79" s="126"/>
      <c r="O79" s="145"/>
      <c r="P79" s="126"/>
      <c r="Q79" s="126"/>
      <c r="R79" s="126"/>
      <c r="S79" s="145"/>
      <c r="T79" s="141"/>
      <c r="AB79" s="126"/>
    </row>
    <row r="80" spans="1:28" ht="13.5" customHeight="1" x14ac:dyDescent="0.25">
      <c r="A80" s="126"/>
      <c r="B80" s="126"/>
      <c r="C80" s="126"/>
      <c r="D80" s="139"/>
      <c r="E80" s="140"/>
      <c r="F80" s="140"/>
      <c r="G80" s="141"/>
      <c r="H80" s="126"/>
      <c r="I80" s="142"/>
      <c r="J80" s="142"/>
      <c r="K80" s="141"/>
      <c r="L80" s="143"/>
      <c r="M80" s="144"/>
      <c r="N80" s="126"/>
      <c r="O80" s="145"/>
      <c r="P80" s="126"/>
      <c r="Q80" s="126"/>
      <c r="R80" s="126"/>
      <c r="S80" s="145"/>
      <c r="T80" s="141"/>
      <c r="AB80" s="126"/>
    </row>
    <row r="81" spans="1:28" ht="13.5" customHeight="1" x14ac:dyDescent="0.25">
      <c r="A81" s="126"/>
      <c r="B81" s="126"/>
      <c r="C81" s="126"/>
      <c r="D81" s="139"/>
      <c r="E81" s="140"/>
      <c r="F81" s="140"/>
      <c r="G81" s="141"/>
      <c r="H81" s="126"/>
      <c r="I81" s="142"/>
      <c r="J81" s="142"/>
      <c r="K81" s="141"/>
      <c r="L81" s="143"/>
      <c r="M81" s="144"/>
      <c r="N81" s="126"/>
      <c r="O81" s="145"/>
      <c r="P81" s="126"/>
      <c r="Q81" s="126"/>
      <c r="R81" s="126"/>
      <c r="S81" s="145"/>
      <c r="T81" s="141"/>
      <c r="AB81" s="126"/>
    </row>
    <row r="82" spans="1:28" ht="13.5" customHeight="1" x14ac:dyDescent="0.25">
      <c r="A82" s="126"/>
      <c r="B82" s="126"/>
      <c r="C82" s="126"/>
      <c r="D82" s="139"/>
      <c r="E82" s="140"/>
      <c r="F82" s="140"/>
      <c r="G82" s="141"/>
      <c r="H82" s="126"/>
      <c r="I82" s="142"/>
      <c r="J82" s="142"/>
      <c r="K82" s="141"/>
      <c r="L82" s="143"/>
      <c r="M82" s="144"/>
      <c r="N82" s="126"/>
      <c r="O82" s="145"/>
      <c r="P82" s="126"/>
      <c r="Q82" s="126"/>
      <c r="R82" s="126"/>
      <c r="S82" s="145"/>
      <c r="T82" s="141"/>
      <c r="AB82" s="126"/>
    </row>
    <row r="83" spans="1:28" ht="13.5" customHeight="1" x14ac:dyDescent="0.2"/>
    <row r="84" spans="1:28" ht="13.5" customHeight="1" x14ac:dyDescent="0.2"/>
    <row r="85" spans="1:28" ht="13.5" customHeight="1" x14ac:dyDescent="0.2"/>
    <row r="86" spans="1:28" ht="13.5" customHeight="1" x14ac:dyDescent="0.2"/>
    <row r="87" spans="1:28" ht="13.5" customHeight="1" x14ac:dyDescent="0.2"/>
    <row r="90" spans="1:28" x14ac:dyDescent="0.2">
      <c r="E90" s="22" t="s">
        <v>7</v>
      </c>
      <c r="F90" s="22" t="s">
        <v>5</v>
      </c>
      <c r="G90" s="22" t="s">
        <v>9</v>
      </c>
      <c r="L90" s="22" t="s">
        <v>129</v>
      </c>
      <c r="O90" s="126"/>
      <c r="P90" s="126" t="s">
        <v>130</v>
      </c>
      <c r="Q90" s="126"/>
    </row>
    <row r="91" spans="1:28" ht="15" x14ac:dyDescent="0.25">
      <c r="D91" s="23" t="s">
        <v>78</v>
      </c>
      <c r="E91" s="27">
        <v>1.62</v>
      </c>
      <c r="F91" s="26">
        <v>1.92</v>
      </c>
      <c r="G91" s="26">
        <v>0.77</v>
      </c>
      <c r="O91" s="126"/>
      <c r="P91" s="126"/>
      <c r="Q91" s="126"/>
    </row>
    <row r="92" spans="1:28" ht="15" x14ac:dyDescent="0.25">
      <c r="D92" s="20" t="s">
        <v>78</v>
      </c>
      <c r="E92" s="27">
        <v>2.56</v>
      </c>
      <c r="F92" s="26">
        <v>3.54</v>
      </c>
      <c r="G92" s="26">
        <v>0.84</v>
      </c>
      <c r="O92" s="126"/>
      <c r="P92" s="126"/>
      <c r="Q92" s="126"/>
    </row>
    <row r="93" spans="1:28" ht="15" x14ac:dyDescent="0.25">
      <c r="D93" s="23" t="s">
        <v>90</v>
      </c>
      <c r="E93" s="27">
        <v>0.7</v>
      </c>
      <c r="F93" s="26">
        <v>0.9</v>
      </c>
      <c r="G93" s="26">
        <v>0.48</v>
      </c>
      <c r="J93" s="22" t="s">
        <v>78</v>
      </c>
      <c r="K93" s="22">
        <f>GEOMEAN(E91:E92)</f>
        <v>2.0364675298172572</v>
      </c>
      <c r="L93" s="22">
        <f>GEOMEAN(F91:F92)</f>
        <v>2.6070673178880517</v>
      </c>
      <c r="M93" s="22">
        <f>GEOMEAN(G91:G92)</f>
        <v>0.804238770515324</v>
      </c>
      <c r="O93" s="126">
        <f>STDEV(E91:E92)</f>
        <v>0.66468037431535654</v>
      </c>
      <c r="P93" s="126">
        <f>STDEV(F91:F92)</f>
        <v>1.1455129855222073</v>
      </c>
      <c r="Q93" s="126">
        <f>STDEV(G91:G92)</f>
        <v>4.949747468305829E-2</v>
      </c>
    </row>
    <row r="94" spans="1:28" ht="15" x14ac:dyDescent="0.25">
      <c r="D94" s="23" t="s">
        <v>91</v>
      </c>
      <c r="E94" s="27">
        <v>0.83</v>
      </c>
      <c r="F94" s="26">
        <v>1.22</v>
      </c>
      <c r="G94" s="26">
        <v>0.48</v>
      </c>
      <c r="J94" s="22" t="s">
        <v>90</v>
      </c>
      <c r="K94" s="22">
        <f t="shared" ref="K94:M100" si="0">E93</f>
        <v>0.7</v>
      </c>
      <c r="L94" s="22">
        <f t="shared" si="0"/>
        <v>0.9</v>
      </c>
      <c r="M94" s="22">
        <f t="shared" si="0"/>
        <v>0.48</v>
      </c>
      <c r="O94" s="126"/>
      <c r="P94" s="126"/>
      <c r="Q94" s="126"/>
    </row>
    <row r="95" spans="1:28" ht="15" x14ac:dyDescent="0.25">
      <c r="D95" s="23" t="s">
        <v>92</v>
      </c>
      <c r="E95" s="27">
        <v>2.7</v>
      </c>
      <c r="F95" s="26">
        <v>4.45</v>
      </c>
      <c r="G95" s="26">
        <v>0.81</v>
      </c>
      <c r="J95" s="22" t="s">
        <v>91</v>
      </c>
      <c r="K95" s="22">
        <f t="shared" si="0"/>
        <v>0.83</v>
      </c>
      <c r="L95" s="22">
        <f t="shared" si="0"/>
        <v>1.22</v>
      </c>
      <c r="M95" s="22">
        <f t="shared" si="0"/>
        <v>0.48</v>
      </c>
      <c r="O95" s="126"/>
      <c r="P95" s="126"/>
      <c r="Q95" s="126"/>
    </row>
    <row r="96" spans="1:28" ht="15" x14ac:dyDescent="0.25">
      <c r="D96" s="20" t="s">
        <v>93</v>
      </c>
      <c r="E96" s="27">
        <v>1.76</v>
      </c>
      <c r="F96" s="26">
        <v>2.48</v>
      </c>
      <c r="G96" s="26">
        <v>0.8</v>
      </c>
      <c r="J96" s="22" t="s">
        <v>92</v>
      </c>
      <c r="K96" s="22">
        <f t="shared" si="0"/>
        <v>2.7</v>
      </c>
      <c r="L96" s="22">
        <f t="shared" si="0"/>
        <v>4.45</v>
      </c>
      <c r="M96" s="22">
        <f t="shared" si="0"/>
        <v>0.81</v>
      </c>
      <c r="O96" s="126"/>
      <c r="P96" s="126"/>
      <c r="Q96" s="126"/>
    </row>
    <row r="97" spans="4:17" ht="15" x14ac:dyDescent="0.25">
      <c r="D97" s="23" t="s">
        <v>94</v>
      </c>
      <c r="E97" s="27">
        <v>0.71</v>
      </c>
      <c r="F97" s="26">
        <v>1</v>
      </c>
      <c r="G97" s="26">
        <v>0.44</v>
      </c>
      <c r="J97" s="22" t="s">
        <v>93</v>
      </c>
      <c r="K97" s="22">
        <f t="shared" si="0"/>
        <v>1.76</v>
      </c>
      <c r="L97" s="22">
        <f t="shared" si="0"/>
        <v>2.48</v>
      </c>
      <c r="M97" s="22">
        <f t="shared" si="0"/>
        <v>0.8</v>
      </c>
      <c r="O97" s="126"/>
      <c r="P97" s="126"/>
      <c r="Q97" s="126"/>
    </row>
    <row r="98" spans="4:17" ht="15" x14ac:dyDescent="0.25">
      <c r="D98" s="23" t="s">
        <v>95</v>
      </c>
      <c r="E98" s="27">
        <v>2.19</v>
      </c>
      <c r="F98" s="26">
        <v>3.04</v>
      </c>
      <c r="G98" s="26">
        <v>0.77</v>
      </c>
      <c r="J98" s="22" t="s">
        <v>94</v>
      </c>
      <c r="K98" s="22">
        <f t="shared" si="0"/>
        <v>0.71</v>
      </c>
      <c r="L98" s="22">
        <f t="shared" si="0"/>
        <v>1</v>
      </c>
      <c r="M98" s="22">
        <f t="shared" si="0"/>
        <v>0.44</v>
      </c>
      <c r="O98" s="126"/>
      <c r="P98" s="126"/>
      <c r="Q98" s="126"/>
    </row>
    <row r="99" spans="4:17" ht="15" x14ac:dyDescent="0.25">
      <c r="D99" s="23" t="s">
        <v>96</v>
      </c>
      <c r="E99" s="27">
        <v>0.9</v>
      </c>
      <c r="F99" s="26">
        <v>1.22</v>
      </c>
      <c r="G99" s="26">
        <v>0.49</v>
      </c>
      <c r="J99" s="22" t="s">
        <v>95</v>
      </c>
      <c r="K99" s="22">
        <f t="shared" si="0"/>
        <v>2.19</v>
      </c>
      <c r="L99" s="22">
        <f t="shared" si="0"/>
        <v>3.04</v>
      </c>
      <c r="M99" s="22">
        <f t="shared" si="0"/>
        <v>0.77</v>
      </c>
      <c r="O99" s="126"/>
      <c r="P99" s="126"/>
      <c r="Q99" s="126"/>
    </row>
    <row r="100" spans="4:17" ht="15" x14ac:dyDescent="0.25">
      <c r="D100" s="20" t="s">
        <v>79</v>
      </c>
      <c r="E100" s="27">
        <v>1.24</v>
      </c>
      <c r="F100" s="26">
        <v>1.66</v>
      </c>
      <c r="G100" s="26">
        <v>0.63</v>
      </c>
      <c r="J100" s="22" t="s">
        <v>96</v>
      </c>
      <c r="K100" s="22">
        <f t="shared" si="0"/>
        <v>0.9</v>
      </c>
      <c r="L100" s="22">
        <f t="shared" si="0"/>
        <v>1.22</v>
      </c>
      <c r="M100" s="22">
        <f t="shared" si="0"/>
        <v>0.49</v>
      </c>
      <c r="O100" s="126"/>
      <c r="P100" s="126"/>
      <c r="Q100" s="126"/>
    </row>
    <row r="101" spans="4:17" ht="15" x14ac:dyDescent="0.25">
      <c r="D101" s="23" t="s">
        <v>79</v>
      </c>
      <c r="E101" s="27">
        <v>1.37</v>
      </c>
      <c r="F101" s="26">
        <v>1.96</v>
      </c>
      <c r="G101" s="26">
        <v>0.73</v>
      </c>
      <c r="J101" s="22" t="s">
        <v>79</v>
      </c>
      <c r="K101" s="22">
        <f>GEOMEAN(E100:E102)</f>
        <v>1.4128089803611776</v>
      </c>
      <c r="L101" s="22">
        <f>GEOMEAN(F100:F102)</f>
        <v>1.9388195603355709</v>
      </c>
      <c r="M101" s="22">
        <f>GEOMEAN(G100:G102)</f>
        <v>0.71355945801330123</v>
      </c>
      <c r="O101" s="126">
        <f>STDEV(E100:E102)</f>
        <v>0.21501937897159981</v>
      </c>
      <c r="P101" s="126">
        <f>STDEV(F100:F102)</f>
        <v>0.29005746557075901</v>
      </c>
      <c r="Q101" s="126">
        <f>STDEV(G100:G102)</f>
        <v>8.0829037686547617E-2</v>
      </c>
    </row>
    <row r="102" spans="4:17" ht="15" x14ac:dyDescent="0.25">
      <c r="D102" s="23" t="s">
        <v>79</v>
      </c>
      <c r="E102" s="27">
        <v>1.66</v>
      </c>
      <c r="F102" s="26">
        <v>2.2400000000000002</v>
      </c>
      <c r="G102" s="26">
        <v>0.79</v>
      </c>
      <c r="J102" s="22" t="s">
        <v>98</v>
      </c>
      <c r="K102" s="22">
        <f>E103</f>
        <v>0.68</v>
      </c>
      <c r="L102" s="22">
        <f>F103</f>
        <v>0.76</v>
      </c>
      <c r="M102" s="22">
        <f>G103</f>
        <v>0.45</v>
      </c>
      <c r="O102" s="126"/>
      <c r="P102" s="126"/>
      <c r="Q102" s="126"/>
    </row>
    <row r="103" spans="4:17" ht="15" x14ac:dyDescent="0.25">
      <c r="D103" s="23" t="s">
        <v>98</v>
      </c>
      <c r="E103" s="28">
        <v>0.68</v>
      </c>
      <c r="F103" s="23">
        <v>0.76</v>
      </c>
      <c r="G103" s="26">
        <v>0.45</v>
      </c>
      <c r="J103" s="22" t="s">
        <v>100</v>
      </c>
      <c r="K103" s="22">
        <f>GEOMEAN(E104:E105)</f>
        <v>0.88</v>
      </c>
      <c r="L103" s="22">
        <f>GEOMEAN(F104:F105)</f>
        <v>1.2231107881136525</v>
      </c>
      <c r="M103" s="22">
        <f>GEOMEAN(G104:G105)</f>
        <v>0.56709787515031296</v>
      </c>
      <c r="O103" s="126">
        <f>STDEV(E104:E105)</f>
        <v>0.40305086527633177</v>
      </c>
      <c r="P103" s="126">
        <f t="shared" ref="P103" si="1">STDEV(F104:F105)</f>
        <v>0.64346717087975858</v>
      </c>
      <c r="Q103" s="126">
        <f>STDEV(G104:G105)</f>
        <v>0.13435028842544447</v>
      </c>
    </row>
    <row r="104" spans="4:17" ht="15" x14ac:dyDescent="0.25">
      <c r="D104" s="23" t="s">
        <v>100</v>
      </c>
      <c r="E104" s="27">
        <v>1.21</v>
      </c>
      <c r="F104" s="26">
        <v>1.76</v>
      </c>
      <c r="G104" s="26">
        <v>0.67</v>
      </c>
      <c r="J104" s="22" t="s">
        <v>101</v>
      </c>
      <c r="K104" s="22">
        <f t="shared" ref="K104:M106" si="2">E106</f>
        <v>1.46</v>
      </c>
      <c r="L104" s="22">
        <f t="shared" si="2"/>
        <v>1.9</v>
      </c>
      <c r="M104" s="22">
        <f t="shared" si="2"/>
        <v>0.7</v>
      </c>
    </row>
    <row r="105" spans="4:17" ht="15" x14ac:dyDescent="0.25">
      <c r="D105" s="23" t="s">
        <v>100</v>
      </c>
      <c r="E105" s="27">
        <v>0.64</v>
      </c>
      <c r="F105" s="26">
        <v>0.85</v>
      </c>
      <c r="G105" s="26">
        <v>0.48</v>
      </c>
      <c r="J105" s="22" t="s">
        <v>102</v>
      </c>
      <c r="K105" s="22">
        <f t="shared" si="2"/>
        <v>1.02</v>
      </c>
      <c r="L105" s="22">
        <f t="shared" si="2"/>
        <v>1.17</v>
      </c>
      <c r="M105" s="22">
        <f t="shared" si="2"/>
        <v>0.56000000000000005</v>
      </c>
    </row>
    <row r="106" spans="4:17" ht="15" x14ac:dyDescent="0.25">
      <c r="D106" s="23" t="s">
        <v>101</v>
      </c>
      <c r="E106" s="27">
        <v>1.46</v>
      </c>
      <c r="F106" s="26">
        <v>1.9</v>
      </c>
      <c r="G106" s="26">
        <v>0.7</v>
      </c>
      <c r="J106" s="22" t="s">
        <v>103</v>
      </c>
      <c r="K106" s="22">
        <f t="shared" si="2"/>
        <v>0.48</v>
      </c>
      <c r="L106" s="22">
        <f t="shared" si="2"/>
        <v>0.59</v>
      </c>
      <c r="M106" s="22">
        <f t="shared" si="2"/>
        <v>0.36</v>
      </c>
    </row>
    <row r="107" spans="4:17" ht="15" x14ac:dyDescent="0.25">
      <c r="D107" s="23" t="s">
        <v>102</v>
      </c>
      <c r="E107" s="27">
        <v>1.02</v>
      </c>
      <c r="F107" s="26">
        <v>1.17</v>
      </c>
      <c r="G107" s="26">
        <v>0.56000000000000005</v>
      </c>
    </row>
    <row r="108" spans="4:17" ht="15" x14ac:dyDescent="0.25">
      <c r="D108" s="45" t="s">
        <v>103</v>
      </c>
      <c r="E108" s="46">
        <v>0.48</v>
      </c>
      <c r="F108" s="47">
        <v>0.59</v>
      </c>
      <c r="G108" s="47">
        <v>0.36</v>
      </c>
    </row>
    <row r="110" spans="4:17" ht="2.25" customHeight="1" x14ac:dyDescent="0.2"/>
    <row r="124" spans="17:18" ht="13.5" thickBot="1" x14ac:dyDescent="0.25"/>
    <row r="125" spans="17:18" ht="15" x14ac:dyDescent="0.25">
      <c r="Q125" s="130" t="s">
        <v>131</v>
      </c>
      <c r="R125" s="130" t="s">
        <v>133</v>
      </c>
    </row>
    <row r="126" spans="17:18" ht="15" x14ac:dyDescent="0.25">
      <c r="Q126" s="127">
        <v>0.5</v>
      </c>
      <c r="R126" s="128">
        <v>1</v>
      </c>
    </row>
    <row r="127" spans="17:18" ht="15" x14ac:dyDescent="0.25">
      <c r="Q127" s="127">
        <v>1</v>
      </c>
      <c r="R127" s="128">
        <v>6</v>
      </c>
    </row>
    <row r="128" spans="17:18" ht="15" x14ac:dyDescent="0.25">
      <c r="Q128" s="127">
        <v>1.5</v>
      </c>
      <c r="R128" s="128">
        <v>5</v>
      </c>
    </row>
    <row r="129" spans="17:18" ht="15" x14ac:dyDescent="0.25">
      <c r="Q129" s="127">
        <v>2</v>
      </c>
      <c r="R129" s="128">
        <v>3</v>
      </c>
    </row>
    <row r="130" spans="17:18" ht="15" x14ac:dyDescent="0.25">
      <c r="Q130" s="127">
        <v>2.5</v>
      </c>
      <c r="R130" s="128">
        <v>1</v>
      </c>
    </row>
    <row r="131" spans="17:18" ht="15" x14ac:dyDescent="0.25">
      <c r="Q131" s="127">
        <v>3</v>
      </c>
      <c r="R131" s="128">
        <v>2</v>
      </c>
    </row>
    <row r="132" spans="17:18" ht="15.75" thickBot="1" x14ac:dyDescent="0.3">
      <c r="Q132" s="129" t="s">
        <v>132</v>
      </c>
      <c r="R132" s="129">
        <v>0</v>
      </c>
    </row>
    <row r="142" spans="17:18" ht="13.5" thickBot="1" x14ac:dyDescent="0.25"/>
    <row r="143" spans="17:18" ht="15" x14ac:dyDescent="0.25">
      <c r="Q143" s="130" t="s">
        <v>131</v>
      </c>
      <c r="R143" s="130" t="s">
        <v>133</v>
      </c>
    </row>
    <row r="144" spans="17:18" ht="15" x14ac:dyDescent="0.25">
      <c r="Q144" s="127">
        <v>0.5</v>
      </c>
      <c r="R144" s="128">
        <v>0</v>
      </c>
    </row>
    <row r="145" spans="17:18" ht="15" x14ac:dyDescent="0.25">
      <c r="Q145" s="127">
        <v>1</v>
      </c>
      <c r="R145" s="128">
        <v>5</v>
      </c>
    </row>
    <row r="146" spans="17:18" ht="15" x14ac:dyDescent="0.25">
      <c r="Q146" s="127">
        <v>1.5</v>
      </c>
      <c r="R146" s="128">
        <v>3</v>
      </c>
    </row>
    <row r="147" spans="17:18" ht="15" x14ac:dyDescent="0.25">
      <c r="Q147" s="127">
        <v>2</v>
      </c>
      <c r="R147" s="128">
        <v>5</v>
      </c>
    </row>
    <row r="148" spans="17:18" ht="15" x14ac:dyDescent="0.25">
      <c r="Q148" s="127">
        <v>2.5</v>
      </c>
      <c r="R148" s="128">
        <v>2</v>
      </c>
    </row>
    <row r="149" spans="17:18" ht="15" x14ac:dyDescent="0.25">
      <c r="Q149" s="127">
        <v>3</v>
      </c>
      <c r="R149" s="128">
        <v>0</v>
      </c>
    </row>
    <row r="150" spans="17:18" ht="15" x14ac:dyDescent="0.25">
      <c r="Q150" s="127">
        <v>3.5</v>
      </c>
      <c r="R150" s="128">
        <v>1</v>
      </c>
    </row>
    <row r="151" spans="17:18" ht="15" x14ac:dyDescent="0.25">
      <c r="Q151" s="127">
        <v>4</v>
      </c>
      <c r="R151" s="128">
        <v>1</v>
      </c>
    </row>
    <row r="152" spans="17:18" ht="15" x14ac:dyDescent="0.25">
      <c r="Q152" s="127">
        <v>4.5</v>
      </c>
      <c r="R152" s="128">
        <v>1</v>
      </c>
    </row>
    <row r="153" spans="17:18" ht="15.75" thickBot="1" x14ac:dyDescent="0.3">
      <c r="Q153" s="129" t="s">
        <v>132</v>
      </c>
      <c r="R153" s="129">
        <v>0</v>
      </c>
    </row>
    <row r="162" spans="17:18" ht="13.5" thickBot="1" x14ac:dyDescent="0.25"/>
    <row r="163" spans="17:18" ht="15" x14ac:dyDescent="0.25">
      <c r="Q163" s="130" t="s">
        <v>131</v>
      </c>
      <c r="R163" s="130" t="s">
        <v>133</v>
      </c>
    </row>
    <row r="164" spans="17:18" ht="15" x14ac:dyDescent="0.25">
      <c r="Q164" s="127">
        <v>0.2</v>
      </c>
      <c r="R164" s="128">
        <v>0</v>
      </c>
    </row>
    <row r="165" spans="17:18" ht="15" x14ac:dyDescent="0.25">
      <c r="Q165" s="127">
        <v>0.4</v>
      </c>
      <c r="R165" s="128">
        <v>1</v>
      </c>
    </row>
    <row r="166" spans="17:18" ht="15" x14ac:dyDescent="0.25">
      <c r="Q166" s="127">
        <v>0.6</v>
      </c>
      <c r="R166" s="128">
        <v>7</v>
      </c>
    </row>
    <row r="167" spans="17:18" ht="15" x14ac:dyDescent="0.25">
      <c r="Q167" s="127">
        <v>0.8</v>
      </c>
      <c r="R167" s="128">
        <v>8</v>
      </c>
    </row>
    <row r="168" spans="17:18" ht="15" x14ac:dyDescent="0.25">
      <c r="Q168" s="127">
        <v>1</v>
      </c>
      <c r="R168" s="128">
        <v>2</v>
      </c>
    </row>
    <row r="169" spans="17:18" ht="15.75" thickBot="1" x14ac:dyDescent="0.3">
      <c r="Q169" s="129" t="s">
        <v>132</v>
      </c>
      <c r="R169" s="129">
        <v>0</v>
      </c>
    </row>
  </sheetData>
  <sortState ref="Q109:Q113">
    <sortCondition ref="Q59"/>
  </sortState>
  <mergeCells count="15">
    <mergeCell ref="F1:F2"/>
    <mergeCell ref="A1:A2"/>
    <mergeCell ref="B1:B2"/>
    <mergeCell ref="C1:C2"/>
    <mergeCell ref="D1:D2"/>
    <mergeCell ref="E1:E2"/>
    <mergeCell ref="AB1:AB2"/>
    <mergeCell ref="G1:G2"/>
    <mergeCell ref="H1:H2"/>
    <mergeCell ref="I1:I2"/>
    <mergeCell ref="J1:J2"/>
    <mergeCell ref="K1:P1"/>
    <mergeCell ref="Q1:T1"/>
    <mergeCell ref="U1:X1"/>
    <mergeCell ref="Y1:AA1"/>
  </mergeCells>
  <pageMargins left="0.7" right="0.7" top="0.75" bottom="0.75" header="0.3" footer="0.3"/>
  <pageSetup paperSize="9" orientation="landscape" r:id="rId1"/>
  <ignoredErrors>
    <ignoredError sqref="L3:L27 R3:R27" twoDigitTextYea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9"/>
  <sheetViews>
    <sheetView zoomScale="85" zoomScaleNormal="85" workbookViewId="0">
      <selection activeCell="X32" sqref="X32"/>
    </sheetView>
  </sheetViews>
  <sheetFormatPr baseColWidth="10" defaultColWidth="9.140625" defaultRowHeight="12.75" x14ac:dyDescent="0.2"/>
  <cols>
    <col min="1" max="1" width="6.5703125" style="95" customWidth="1"/>
    <col min="2" max="2" width="7.42578125" style="95" customWidth="1"/>
    <col min="3" max="3" width="5.140625" style="95" customWidth="1"/>
    <col min="4" max="4" width="13.42578125" style="95" customWidth="1"/>
    <col min="5" max="5" width="13.7109375" style="95" customWidth="1"/>
    <col min="6" max="6" width="11.140625" style="95" customWidth="1"/>
    <col min="7" max="7" width="9.28515625" style="95" customWidth="1"/>
    <col min="8" max="8" width="15.7109375" style="95" bestFit="1" customWidth="1"/>
    <col min="9" max="9" width="12.140625" style="95" customWidth="1"/>
    <col min="10" max="10" width="12.42578125" style="95" customWidth="1"/>
    <col min="11" max="20" width="9.85546875" style="95" customWidth="1"/>
    <col min="21" max="21" width="13.5703125" style="22" customWidth="1"/>
    <col min="22" max="23" width="9.140625" style="22" customWidth="1"/>
    <col min="24" max="24" width="10.140625" style="22" customWidth="1"/>
    <col min="25" max="27" width="9.140625" style="22" customWidth="1"/>
    <col min="28" max="28" width="39.28515625" style="95" customWidth="1"/>
    <col min="29" max="16384" width="9.140625" style="95"/>
  </cols>
  <sheetData>
    <row r="1" spans="1:28" s="93" customFormat="1" ht="30" customHeight="1" x14ac:dyDescent="0.25">
      <c r="A1" s="288" t="s">
        <v>48</v>
      </c>
      <c r="B1" s="290" t="s">
        <v>41</v>
      </c>
      <c r="C1" s="290" t="s">
        <v>0</v>
      </c>
      <c r="D1" s="292" t="s">
        <v>12</v>
      </c>
      <c r="E1" s="290" t="s">
        <v>38</v>
      </c>
      <c r="F1" s="290" t="s">
        <v>39</v>
      </c>
      <c r="G1" s="290" t="s">
        <v>1</v>
      </c>
      <c r="H1" s="290" t="s">
        <v>2</v>
      </c>
      <c r="I1" s="290" t="s">
        <v>3</v>
      </c>
      <c r="J1" s="283" t="s">
        <v>4</v>
      </c>
      <c r="K1" s="285" t="s">
        <v>5</v>
      </c>
      <c r="L1" s="286"/>
      <c r="M1" s="286"/>
      <c r="N1" s="286"/>
      <c r="O1" s="286"/>
      <c r="P1" s="287"/>
      <c r="Q1" s="294" t="s">
        <v>9</v>
      </c>
      <c r="R1" s="295"/>
      <c r="S1" s="295"/>
      <c r="T1" s="296"/>
      <c r="U1" s="297" t="s">
        <v>145</v>
      </c>
      <c r="V1" s="298"/>
      <c r="W1" s="298"/>
      <c r="X1" s="298"/>
      <c r="Y1" s="299" t="s">
        <v>146</v>
      </c>
      <c r="Z1" s="300"/>
      <c r="AA1" s="300"/>
      <c r="AB1" s="318" t="s">
        <v>36</v>
      </c>
    </row>
    <row r="2" spans="1:28" s="93" customFormat="1" ht="39" thickBot="1" x14ac:dyDescent="0.3">
      <c r="A2" s="322"/>
      <c r="B2" s="320"/>
      <c r="C2" s="320"/>
      <c r="D2" s="323"/>
      <c r="E2" s="320"/>
      <c r="F2" s="320"/>
      <c r="G2" s="320"/>
      <c r="H2" s="320"/>
      <c r="I2" s="320"/>
      <c r="J2" s="321"/>
      <c r="K2" s="94" t="s">
        <v>8</v>
      </c>
      <c r="L2" s="50" t="s">
        <v>6</v>
      </c>
      <c r="M2" s="50" t="s">
        <v>7</v>
      </c>
      <c r="N2" s="50" t="s">
        <v>27</v>
      </c>
      <c r="O2" s="50" t="s">
        <v>5</v>
      </c>
      <c r="P2" s="51" t="s">
        <v>27</v>
      </c>
      <c r="Q2" s="52" t="s">
        <v>8</v>
      </c>
      <c r="R2" s="53" t="s">
        <v>6</v>
      </c>
      <c r="S2" s="53" t="s">
        <v>9</v>
      </c>
      <c r="T2" s="54" t="s">
        <v>27</v>
      </c>
      <c r="U2" s="163" t="s">
        <v>8</v>
      </c>
      <c r="V2" s="164" t="s">
        <v>6</v>
      </c>
      <c r="W2" s="164" t="s">
        <v>145</v>
      </c>
      <c r="X2" s="165" t="s">
        <v>27</v>
      </c>
      <c r="Y2" s="53" t="s">
        <v>148</v>
      </c>
      <c r="Z2" s="53" t="s">
        <v>149</v>
      </c>
      <c r="AA2" s="53" t="s">
        <v>147</v>
      </c>
      <c r="AB2" s="319"/>
    </row>
    <row r="3" spans="1:28" ht="15" x14ac:dyDescent="0.25">
      <c r="A3" s="65">
        <v>1</v>
      </c>
      <c r="B3" s="63" t="s">
        <v>77</v>
      </c>
      <c r="C3" s="63">
        <v>1</v>
      </c>
      <c r="D3" s="146" t="s">
        <v>52</v>
      </c>
      <c r="E3" s="147">
        <v>43.496000000000002</v>
      </c>
      <c r="F3" s="147">
        <v>1.2388440000000001</v>
      </c>
      <c r="G3" s="148">
        <v>20</v>
      </c>
      <c r="H3" s="63" t="s">
        <v>80</v>
      </c>
      <c r="I3" s="149">
        <v>41479</v>
      </c>
      <c r="J3" s="150">
        <v>41484</v>
      </c>
      <c r="K3" s="151" t="s">
        <v>111</v>
      </c>
      <c r="L3" s="152" t="s">
        <v>112</v>
      </c>
      <c r="M3" s="62" t="s">
        <v>11</v>
      </c>
      <c r="N3" s="63" t="s">
        <v>11</v>
      </c>
      <c r="O3" s="63" t="s">
        <v>11</v>
      </c>
      <c r="P3" s="161" t="s">
        <v>11</v>
      </c>
      <c r="Q3" s="151" t="s">
        <v>111</v>
      </c>
      <c r="R3" s="152" t="s">
        <v>112</v>
      </c>
      <c r="S3" s="148" t="s">
        <v>11</v>
      </c>
      <c r="T3" s="186" t="s">
        <v>11</v>
      </c>
      <c r="U3" s="151" t="s">
        <v>111</v>
      </c>
      <c r="V3" s="152" t="s">
        <v>112</v>
      </c>
      <c r="W3" s="166" t="s">
        <v>11</v>
      </c>
      <c r="X3" s="191" t="s">
        <v>11</v>
      </c>
      <c r="Y3" s="151" t="s">
        <v>11</v>
      </c>
      <c r="Z3" s="148" t="s">
        <v>11</v>
      </c>
      <c r="AA3" s="67" t="s">
        <v>11</v>
      </c>
      <c r="AB3" s="194"/>
    </row>
    <row r="4" spans="1:28" ht="15" x14ac:dyDescent="0.25">
      <c r="A4" s="69">
        <v>1</v>
      </c>
      <c r="B4" s="96" t="s">
        <v>77</v>
      </c>
      <c r="C4" s="24">
        <v>2</v>
      </c>
      <c r="D4" s="70" t="s">
        <v>53</v>
      </c>
      <c r="E4" s="44">
        <v>43.499527999999998</v>
      </c>
      <c r="F4" s="44">
        <v>1.2399849999999999</v>
      </c>
      <c r="G4" s="71">
        <v>20</v>
      </c>
      <c r="H4" s="21" t="s">
        <v>80</v>
      </c>
      <c r="I4" s="72">
        <v>41479</v>
      </c>
      <c r="J4" s="73">
        <v>41484</v>
      </c>
      <c r="K4" s="60" t="s">
        <v>111</v>
      </c>
      <c r="L4" s="61" t="s">
        <v>112</v>
      </c>
      <c r="M4" s="74" t="s">
        <v>11</v>
      </c>
      <c r="N4" s="24" t="s">
        <v>11</v>
      </c>
      <c r="O4" s="24" t="s">
        <v>11</v>
      </c>
      <c r="P4" s="76" t="s">
        <v>11</v>
      </c>
      <c r="Q4" s="180" t="s">
        <v>111</v>
      </c>
      <c r="R4" s="61" t="s">
        <v>112</v>
      </c>
      <c r="S4" s="71" t="s">
        <v>11</v>
      </c>
      <c r="T4" s="187" t="s">
        <v>11</v>
      </c>
      <c r="U4" s="180" t="s">
        <v>111</v>
      </c>
      <c r="V4" s="61" t="s">
        <v>112</v>
      </c>
      <c r="W4" s="168" t="s">
        <v>11</v>
      </c>
      <c r="X4" s="192" t="s">
        <v>11</v>
      </c>
      <c r="Y4" s="180" t="s">
        <v>11</v>
      </c>
      <c r="Z4" s="71" t="s">
        <v>11</v>
      </c>
      <c r="AA4" s="97" t="s">
        <v>11</v>
      </c>
      <c r="AB4" s="177"/>
    </row>
    <row r="5" spans="1:28" ht="15" x14ac:dyDescent="0.25">
      <c r="A5" s="69">
        <v>1</v>
      </c>
      <c r="B5" s="24" t="s">
        <v>77</v>
      </c>
      <c r="C5" s="21">
        <v>3</v>
      </c>
      <c r="D5" s="70" t="s">
        <v>54</v>
      </c>
      <c r="E5" s="44">
        <v>43.498646999999998</v>
      </c>
      <c r="F5" s="44">
        <v>1.239492</v>
      </c>
      <c r="G5" s="71">
        <v>20</v>
      </c>
      <c r="H5" s="21" t="s">
        <v>80</v>
      </c>
      <c r="I5" s="72">
        <v>41479</v>
      </c>
      <c r="J5" s="73">
        <v>41484</v>
      </c>
      <c r="K5" s="60" t="s">
        <v>111</v>
      </c>
      <c r="L5" s="61" t="s">
        <v>112</v>
      </c>
      <c r="M5" s="74" t="s">
        <v>11</v>
      </c>
      <c r="N5" s="24" t="s">
        <v>11</v>
      </c>
      <c r="O5" s="24" t="s">
        <v>11</v>
      </c>
      <c r="P5" s="76" t="s">
        <v>11</v>
      </c>
      <c r="Q5" s="180" t="s">
        <v>111</v>
      </c>
      <c r="R5" s="61" t="s">
        <v>112</v>
      </c>
      <c r="S5" s="71" t="s">
        <v>11</v>
      </c>
      <c r="T5" s="187" t="s">
        <v>11</v>
      </c>
      <c r="U5" s="180" t="s">
        <v>111</v>
      </c>
      <c r="V5" s="61" t="s">
        <v>112</v>
      </c>
      <c r="W5" s="168" t="s">
        <v>11</v>
      </c>
      <c r="X5" s="192" t="s">
        <v>11</v>
      </c>
      <c r="Y5" s="180" t="s">
        <v>11</v>
      </c>
      <c r="Z5" s="71" t="s">
        <v>11</v>
      </c>
      <c r="AA5" s="97" t="s">
        <v>11</v>
      </c>
      <c r="AB5" s="177"/>
    </row>
    <row r="6" spans="1:28" ht="15" x14ac:dyDescent="0.25">
      <c r="A6" s="69">
        <v>2</v>
      </c>
      <c r="B6" s="24" t="s">
        <v>88</v>
      </c>
      <c r="C6" s="24">
        <v>4</v>
      </c>
      <c r="D6" s="70" t="s">
        <v>55</v>
      </c>
      <c r="E6" s="44">
        <v>43.486314999999998</v>
      </c>
      <c r="F6" s="44">
        <v>1.233233</v>
      </c>
      <c r="G6" s="71">
        <v>20</v>
      </c>
      <c r="H6" s="24" t="s">
        <v>80</v>
      </c>
      <c r="I6" s="72">
        <v>41479</v>
      </c>
      <c r="J6" s="73">
        <v>41484</v>
      </c>
      <c r="K6" s="60" t="s">
        <v>111</v>
      </c>
      <c r="L6" s="61" t="s">
        <v>112</v>
      </c>
      <c r="M6" s="74" t="s">
        <v>11</v>
      </c>
      <c r="N6" s="24" t="s">
        <v>11</v>
      </c>
      <c r="O6" s="24" t="s">
        <v>11</v>
      </c>
      <c r="P6" s="76" t="s">
        <v>11</v>
      </c>
      <c r="Q6" s="180" t="s">
        <v>111</v>
      </c>
      <c r="R6" s="61" t="s">
        <v>112</v>
      </c>
      <c r="S6" s="71" t="s">
        <v>11</v>
      </c>
      <c r="T6" s="187" t="s">
        <v>11</v>
      </c>
      <c r="U6" s="180" t="s">
        <v>111</v>
      </c>
      <c r="V6" s="61" t="s">
        <v>112</v>
      </c>
      <c r="W6" s="168" t="s">
        <v>11</v>
      </c>
      <c r="X6" s="192" t="s">
        <v>11</v>
      </c>
      <c r="Y6" s="180" t="s">
        <v>11</v>
      </c>
      <c r="Z6" s="71" t="s">
        <v>11</v>
      </c>
      <c r="AA6" s="97" t="s">
        <v>11</v>
      </c>
      <c r="AB6" s="177"/>
    </row>
    <row r="7" spans="1:28" ht="15" x14ac:dyDescent="0.25">
      <c r="A7" s="69">
        <v>3</v>
      </c>
      <c r="B7" s="24" t="s">
        <v>89</v>
      </c>
      <c r="C7" s="21">
        <v>5</v>
      </c>
      <c r="D7" s="70" t="s">
        <v>56</v>
      </c>
      <c r="E7" s="44">
        <v>43.505122</v>
      </c>
      <c r="F7" s="44">
        <v>1.247009</v>
      </c>
      <c r="G7" s="71">
        <v>20</v>
      </c>
      <c r="H7" s="24" t="s">
        <v>80</v>
      </c>
      <c r="I7" s="72">
        <v>41479</v>
      </c>
      <c r="J7" s="73">
        <v>41484</v>
      </c>
      <c r="K7" s="60" t="s">
        <v>111</v>
      </c>
      <c r="L7" s="61" t="s">
        <v>112</v>
      </c>
      <c r="M7" s="74" t="s">
        <v>11</v>
      </c>
      <c r="N7" s="24" t="s">
        <v>11</v>
      </c>
      <c r="O7" s="24" t="s">
        <v>11</v>
      </c>
      <c r="P7" s="76" t="s">
        <v>11</v>
      </c>
      <c r="Q7" s="180" t="s">
        <v>111</v>
      </c>
      <c r="R7" s="61" t="s">
        <v>112</v>
      </c>
      <c r="S7" s="71" t="s">
        <v>11</v>
      </c>
      <c r="T7" s="187" t="s">
        <v>11</v>
      </c>
      <c r="U7" s="180" t="s">
        <v>111</v>
      </c>
      <c r="V7" s="61" t="s">
        <v>112</v>
      </c>
      <c r="W7" s="168" t="s">
        <v>11</v>
      </c>
      <c r="X7" s="192" t="s">
        <v>11</v>
      </c>
      <c r="Y7" s="180" t="s">
        <v>11</v>
      </c>
      <c r="Z7" s="71" t="s">
        <v>11</v>
      </c>
      <c r="AA7" s="97" t="s">
        <v>11</v>
      </c>
      <c r="AB7" s="177"/>
    </row>
    <row r="8" spans="1:28" ht="15" x14ac:dyDescent="0.25">
      <c r="A8" s="69">
        <v>4</v>
      </c>
      <c r="B8" s="24" t="s">
        <v>78</v>
      </c>
      <c r="C8" s="24">
        <v>6</v>
      </c>
      <c r="D8" s="70" t="s">
        <v>57</v>
      </c>
      <c r="E8" s="44">
        <v>43.498289999999997</v>
      </c>
      <c r="F8" s="44">
        <v>1.2474769999999999</v>
      </c>
      <c r="G8" s="71">
        <v>20</v>
      </c>
      <c r="H8" s="24" t="s">
        <v>47</v>
      </c>
      <c r="I8" s="98">
        <v>41479</v>
      </c>
      <c r="J8" s="99">
        <v>41479</v>
      </c>
      <c r="K8" s="60" t="s">
        <v>111</v>
      </c>
      <c r="L8" s="61" t="s">
        <v>112</v>
      </c>
      <c r="M8" s="204">
        <v>2.6747710182368882</v>
      </c>
      <c r="N8" s="205">
        <v>4.9497474683058214E-2</v>
      </c>
      <c r="O8" s="80">
        <v>3.96</v>
      </c>
      <c r="P8" s="76" t="s">
        <v>11</v>
      </c>
      <c r="Q8" s="180" t="s">
        <v>111</v>
      </c>
      <c r="R8" s="61" t="s">
        <v>112</v>
      </c>
      <c r="S8" s="80">
        <v>0.82</v>
      </c>
      <c r="T8" s="187" t="s">
        <v>11</v>
      </c>
      <c r="U8" s="180" t="s">
        <v>111</v>
      </c>
      <c r="V8" s="61" t="s">
        <v>112</v>
      </c>
      <c r="W8" s="168">
        <v>0.67</v>
      </c>
      <c r="X8" s="192" t="s">
        <v>11</v>
      </c>
      <c r="Y8" s="195">
        <v>0.9</v>
      </c>
      <c r="Z8" s="168">
        <v>0.84</v>
      </c>
      <c r="AA8" s="169">
        <v>0.9</v>
      </c>
      <c r="AB8" s="177"/>
    </row>
    <row r="9" spans="1:28" ht="15" x14ac:dyDescent="0.25">
      <c r="A9" s="69">
        <v>4</v>
      </c>
      <c r="B9" s="96" t="s">
        <v>78</v>
      </c>
      <c r="C9" s="21">
        <v>7</v>
      </c>
      <c r="D9" s="70" t="s">
        <v>58</v>
      </c>
      <c r="E9" s="44">
        <v>43.500070000000001</v>
      </c>
      <c r="F9" s="44">
        <v>1.248424</v>
      </c>
      <c r="G9" s="71">
        <v>20</v>
      </c>
      <c r="H9" s="24" t="s">
        <v>47</v>
      </c>
      <c r="I9" s="98">
        <v>41479</v>
      </c>
      <c r="J9" s="99">
        <v>41479</v>
      </c>
      <c r="K9" s="60" t="s">
        <v>111</v>
      </c>
      <c r="L9" s="61" t="s">
        <v>112</v>
      </c>
      <c r="M9" s="204">
        <v>3.3745518220943063</v>
      </c>
      <c r="N9" s="205">
        <v>7.7781745930520452E-2</v>
      </c>
      <c r="O9" s="80">
        <v>4.21</v>
      </c>
      <c r="P9" s="76" t="s">
        <v>11</v>
      </c>
      <c r="Q9" s="180" t="s">
        <v>111</v>
      </c>
      <c r="R9" s="61" t="s">
        <v>112</v>
      </c>
      <c r="S9" s="80">
        <v>0.87</v>
      </c>
      <c r="T9" s="187" t="s">
        <v>11</v>
      </c>
      <c r="U9" s="180" t="s">
        <v>111</v>
      </c>
      <c r="V9" s="61" t="s">
        <v>112</v>
      </c>
      <c r="W9" s="168">
        <v>0.74</v>
      </c>
      <c r="X9" s="192" t="s">
        <v>11</v>
      </c>
      <c r="Y9" s="195">
        <v>0.87</v>
      </c>
      <c r="Z9" s="168">
        <v>0.89</v>
      </c>
      <c r="AA9" s="169">
        <v>0.87</v>
      </c>
      <c r="AB9" s="177"/>
    </row>
    <row r="10" spans="1:28" ht="15" x14ac:dyDescent="0.25">
      <c r="A10" s="69">
        <v>5</v>
      </c>
      <c r="B10" s="24" t="s">
        <v>90</v>
      </c>
      <c r="C10" s="24">
        <v>8</v>
      </c>
      <c r="D10" s="70" t="s">
        <v>59</v>
      </c>
      <c r="E10" s="44">
        <v>43.463948000000002</v>
      </c>
      <c r="F10" s="44">
        <v>1.1663019999999999</v>
      </c>
      <c r="G10" s="71">
        <v>20</v>
      </c>
      <c r="H10" s="24" t="s">
        <v>47</v>
      </c>
      <c r="I10" s="98">
        <v>41479</v>
      </c>
      <c r="J10" s="99">
        <v>41479</v>
      </c>
      <c r="K10" s="60" t="s">
        <v>111</v>
      </c>
      <c r="L10" s="61" t="s">
        <v>112</v>
      </c>
      <c r="M10" s="204">
        <v>2.6124700955226263</v>
      </c>
      <c r="N10" s="205">
        <v>0.16263455967290591</v>
      </c>
      <c r="O10" s="80">
        <v>3.46</v>
      </c>
      <c r="P10" s="76" t="s">
        <v>11</v>
      </c>
      <c r="Q10" s="180" t="s">
        <v>111</v>
      </c>
      <c r="R10" s="61" t="s">
        <v>112</v>
      </c>
      <c r="S10" s="80">
        <v>0.77</v>
      </c>
      <c r="T10" s="187" t="s">
        <v>11</v>
      </c>
      <c r="U10" s="180" t="s">
        <v>111</v>
      </c>
      <c r="V10" s="61" t="s">
        <v>112</v>
      </c>
      <c r="W10" s="168">
        <v>0.53</v>
      </c>
      <c r="X10" s="192" t="s">
        <v>11</v>
      </c>
      <c r="Y10" s="195">
        <v>0.8</v>
      </c>
      <c r="Z10" s="168">
        <v>0.8</v>
      </c>
      <c r="AA10" s="169">
        <v>0.8</v>
      </c>
      <c r="AB10" s="177"/>
    </row>
    <row r="11" spans="1:28" ht="15" x14ac:dyDescent="0.25">
      <c r="A11" s="69">
        <v>6</v>
      </c>
      <c r="B11" s="24" t="s">
        <v>91</v>
      </c>
      <c r="C11" s="21">
        <v>9</v>
      </c>
      <c r="D11" s="70" t="s">
        <v>60</v>
      </c>
      <c r="E11" s="44">
        <v>43.470762000000001</v>
      </c>
      <c r="F11" s="44">
        <v>1.176032</v>
      </c>
      <c r="G11" s="71">
        <v>20</v>
      </c>
      <c r="H11" s="24" t="s">
        <v>47</v>
      </c>
      <c r="I11" s="98">
        <v>41479</v>
      </c>
      <c r="J11" s="99">
        <v>41479</v>
      </c>
      <c r="K11" s="60" t="s">
        <v>111</v>
      </c>
      <c r="L11" s="61" t="s">
        <v>112</v>
      </c>
      <c r="M11" s="204">
        <v>1.8548315287378527</v>
      </c>
      <c r="N11" s="205">
        <v>3.5355339059327251E-2</v>
      </c>
      <c r="O11" s="80">
        <v>2.12</v>
      </c>
      <c r="P11" s="76" t="s">
        <v>11</v>
      </c>
      <c r="Q11" s="180" t="s">
        <v>111</v>
      </c>
      <c r="R11" s="61" t="s">
        <v>112</v>
      </c>
      <c r="S11" s="80">
        <v>0.73</v>
      </c>
      <c r="T11" s="187" t="s">
        <v>11</v>
      </c>
      <c r="U11" s="180" t="s">
        <v>111</v>
      </c>
      <c r="V11" s="61" t="s">
        <v>112</v>
      </c>
      <c r="W11" s="168">
        <v>0.54</v>
      </c>
      <c r="X11" s="192" t="s">
        <v>11</v>
      </c>
      <c r="Y11" s="195">
        <v>0.79</v>
      </c>
      <c r="Z11" s="168">
        <v>0.76</v>
      </c>
      <c r="AA11" s="169">
        <v>0.79</v>
      </c>
      <c r="AB11" s="177"/>
    </row>
    <row r="12" spans="1:28" ht="15" x14ac:dyDescent="0.25">
      <c r="A12" s="69">
        <v>7</v>
      </c>
      <c r="B12" s="24" t="s">
        <v>92</v>
      </c>
      <c r="C12" s="24">
        <v>10</v>
      </c>
      <c r="D12" s="70" t="s">
        <v>61</v>
      </c>
      <c r="E12" s="44">
        <v>43.492001999999999</v>
      </c>
      <c r="F12" s="44">
        <v>1.205778</v>
      </c>
      <c r="G12" s="71">
        <v>20</v>
      </c>
      <c r="H12" s="24" t="s">
        <v>47</v>
      </c>
      <c r="I12" s="98">
        <v>41479</v>
      </c>
      <c r="J12" s="99">
        <v>41479</v>
      </c>
      <c r="K12" s="60" t="s">
        <v>111</v>
      </c>
      <c r="L12" s="61" t="s">
        <v>112</v>
      </c>
      <c r="M12" s="204">
        <v>3.2694494949455941</v>
      </c>
      <c r="N12" s="205">
        <v>8.4852813742385777E-2</v>
      </c>
      <c r="O12" s="80">
        <v>5.48</v>
      </c>
      <c r="P12" s="76" t="s">
        <v>11</v>
      </c>
      <c r="Q12" s="180" t="s">
        <v>111</v>
      </c>
      <c r="R12" s="61" t="s">
        <v>112</v>
      </c>
      <c r="S12" s="80">
        <v>0.85</v>
      </c>
      <c r="T12" s="187" t="s">
        <v>11</v>
      </c>
      <c r="U12" s="180" t="s">
        <v>111</v>
      </c>
      <c r="V12" s="61" t="s">
        <v>112</v>
      </c>
      <c r="W12" s="168">
        <v>0.54</v>
      </c>
      <c r="X12" s="192" t="s">
        <v>11</v>
      </c>
      <c r="Y12" s="195">
        <v>0.87</v>
      </c>
      <c r="Z12" s="168">
        <v>0.87</v>
      </c>
      <c r="AA12" s="169">
        <v>0.87</v>
      </c>
      <c r="AB12" s="177"/>
    </row>
    <row r="13" spans="1:28" ht="15" x14ac:dyDescent="0.25">
      <c r="A13" s="69">
        <v>8</v>
      </c>
      <c r="B13" s="96" t="s">
        <v>93</v>
      </c>
      <c r="C13" s="21">
        <v>11</v>
      </c>
      <c r="D13" s="70" t="s">
        <v>62</v>
      </c>
      <c r="E13" s="44">
        <v>43.478613000000003</v>
      </c>
      <c r="F13" s="44">
        <v>1.217886</v>
      </c>
      <c r="G13" s="71">
        <v>20</v>
      </c>
      <c r="H13" s="24" t="s">
        <v>47</v>
      </c>
      <c r="I13" s="98">
        <v>41479</v>
      </c>
      <c r="J13" s="99">
        <v>41479</v>
      </c>
      <c r="K13" s="60" t="s">
        <v>111</v>
      </c>
      <c r="L13" s="61" t="s">
        <v>112</v>
      </c>
      <c r="M13" s="204">
        <v>2.7448861542876419</v>
      </c>
      <c r="N13" s="205">
        <v>3.5355339059327251E-2</v>
      </c>
      <c r="O13" s="80">
        <v>3.25</v>
      </c>
      <c r="P13" s="76" t="s">
        <v>11</v>
      </c>
      <c r="Q13" s="180" t="s">
        <v>111</v>
      </c>
      <c r="R13" s="61" t="s">
        <v>112</v>
      </c>
      <c r="S13" s="80">
        <v>0.81</v>
      </c>
      <c r="T13" s="187" t="s">
        <v>11</v>
      </c>
      <c r="U13" s="180" t="s">
        <v>111</v>
      </c>
      <c r="V13" s="61" t="s">
        <v>112</v>
      </c>
      <c r="W13" s="168">
        <v>0.6</v>
      </c>
      <c r="X13" s="192" t="s">
        <v>11</v>
      </c>
      <c r="Y13" s="195">
        <v>0.85</v>
      </c>
      <c r="Z13" s="168">
        <v>0.84</v>
      </c>
      <c r="AA13" s="169">
        <v>0.85</v>
      </c>
      <c r="AB13" s="177"/>
    </row>
    <row r="14" spans="1:28" ht="15" x14ac:dyDescent="0.25">
      <c r="A14" s="69">
        <v>9</v>
      </c>
      <c r="B14" s="24" t="s">
        <v>94</v>
      </c>
      <c r="C14" s="24">
        <v>12</v>
      </c>
      <c r="D14" s="70" t="s">
        <v>63</v>
      </c>
      <c r="E14" s="44">
        <v>43.489162</v>
      </c>
      <c r="F14" s="44">
        <v>1.164595</v>
      </c>
      <c r="G14" s="71">
        <v>20</v>
      </c>
      <c r="H14" s="24" t="s">
        <v>47</v>
      </c>
      <c r="I14" s="98">
        <v>41479</v>
      </c>
      <c r="J14" s="99">
        <v>41479</v>
      </c>
      <c r="K14" s="60" t="s">
        <v>111</v>
      </c>
      <c r="L14" s="61" t="s">
        <v>112</v>
      </c>
      <c r="M14" s="204">
        <v>1.8599731180853125</v>
      </c>
      <c r="N14" s="205">
        <v>1.4142135623730963E-2</v>
      </c>
      <c r="O14" s="80">
        <v>1.9</v>
      </c>
      <c r="P14" s="76" t="s">
        <v>11</v>
      </c>
      <c r="Q14" s="180" t="s">
        <v>111</v>
      </c>
      <c r="R14" s="61" t="s">
        <v>112</v>
      </c>
      <c r="S14" s="80">
        <v>0.71</v>
      </c>
      <c r="T14" s="187" t="s">
        <v>11</v>
      </c>
      <c r="U14" s="180" t="s">
        <v>111</v>
      </c>
      <c r="V14" s="61" t="s">
        <v>112</v>
      </c>
      <c r="W14" s="168">
        <v>0.56999999999999995</v>
      </c>
      <c r="X14" s="192" t="s">
        <v>11</v>
      </c>
      <c r="Y14" s="195">
        <v>0.76</v>
      </c>
      <c r="Z14" s="168">
        <v>0.75</v>
      </c>
      <c r="AA14" s="169">
        <v>0.76</v>
      </c>
      <c r="AB14" s="177"/>
    </row>
    <row r="15" spans="1:28" ht="15" x14ac:dyDescent="0.25">
      <c r="A15" s="69">
        <v>10</v>
      </c>
      <c r="B15" s="24" t="s">
        <v>95</v>
      </c>
      <c r="C15" s="21">
        <v>13</v>
      </c>
      <c r="D15" s="70" t="s">
        <v>64</v>
      </c>
      <c r="E15" s="44">
        <v>43.474418999999997</v>
      </c>
      <c r="F15" s="44">
        <v>1.1906950000000001</v>
      </c>
      <c r="G15" s="71">
        <v>20</v>
      </c>
      <c r="H15" s="24" t="s">
        <v>47</v>
      </c>
      <c r="I15" s="98">
        <v>41479</v>
      </c>
      <c r="J15" s="99">
        <v>41479</v>
      </c>
      <c r="K15" s="60" t="s">
        <v>111</v>
      </c>
      <c r="L15" s="61" t="s">
        <v>112</v>
      </c>
      <c r="M15" s="204">
        <v>2.96</v>
      </c>
      <c r="N15" s="205">
        <v>0</v>
      </c>
      <c r="O15" s="80">
        <v>5.32</v>
      </c>
      <c r="P15" s="76" t="s">
        <v>11</v>
      </c>
      <c r="Q15" s="180" t="s">
        <v>111</v>
      </c>
      <c r="R15" s="61" t="s">
        <v>112</v>
      </c>
      <c r="S15" s="80">
        <v>0.87</v>
      </c>
      <c r="T15" s="187" t="s">
        <v>11</v>
      </c>
      <c r="U15" s="180" t="s">
        <v>111</v>
      </c>
      <c r="V15" s="61" t="s">
        <v>112</v>
      </c>
      <c r="W15" s="168">
        <v>0.62</v>
      </c>
      <c r="X15" s="192" t="s">
        <v>11</v>
      </c>
      <c r="Y15" s="195">
        <v>0.89</v>
      </c>
      <c r="Z15" s="168">
        <v>0.88</v>
      </c>
      <c r="AA15" s="169">
        <v>0.89</v>
      </c>
      <c r="AB15" s="177"/>
    </row>
    <row r="16" spans="1:28" ht="13.5" customHeight="1" x14ac:dyDescent="0.25">
      <c r="A16" s="69">
        <v>11</v>
      </c>
      <c r="B16" s="24" t="s">
        <v>96</v>
      </c>
      <c r="C16" s="24">
        <v>14</v>
      </c>
      <c r="D16" s="70" t="s">
        <v>65</v>
      </c>
      <c r="E16" s="44">
        <v>43.502870000000001</v>
      </c>
      <c r="F16" s="44">
        <v>1.2093700000000001</v>
      </c>
      <c r="G16" s="71">
        <v>20</v>
      </c>
      <c r="H16" s="71" t="s">
        <v>47</v>
      </c>
      <c r="I16" s="98">
        <v>41479</v>
      </c>
      <c r="J16" s="99">
        <v>41479</v>
      </c>
      <c r="K16" s="60" t="s">
        <v>111</v>
      </c>
      <c r="L16" s="61" t="s">
        <v>112</v>
      </c>
      <c r="M16" s="204">
        <v>2.4347484469653122</v>
      </c>
      <c r="N16" s="205">
        <v>4.9497474683058526E-2</v>
      </c>
      <c r="O16" s="80">
        <v>3.12</v>
      </c>
      <c r="P16" s="76" t="s">
        <v>11</v>
      </c>
      <c r="Q16" s="180" t="s">
        <v>111</v>
      </c>
      <c r="R16" s="61" t="s">
        <v>112</v>
      </c>
      <c r="S16" s="80">
        <v>0.76</v>
      </c>
      <c r="T16" s="187" t="s">
        <v>11</v>
      </c>
      <c r="U16" s="180" t="s">
        <v>111</v>
      </c>
      <c r="V16" s="61" t="s">
        <v>112</v>
      </c>
      <c r="W16" s="168">
        <v>0.68</v>
      </c>
      <c r="X16" s="192" t="s">
        <v>11</v>
      </c>
      <c r="Y16" s="195">
        <v>0.85</v>
      </c>
      <c r="Z16" s="168">
        <v>0.8</v>
      </c>
      <c r="AA16" s="169">
        <v>0.85</v>
      </c>
      <c r="AB16" s="177"/>
    </row>
    <row r="17" spans="1:28" ht="13.5" customHeight="1" x14ac:dyDescent="0.25">
      <c r="A17" s="69">
        <v>12</v>
      </c>
      <c r="B17" s="96" t="s">
        <v>79</v>
      </c>
      <c r="C17" s="21">
        <v>15</v>
      </c>
      <c r="D17" s="70" t="s">
        <v>66</v>
      </c>
      <c r="E17" s="44">
        <v>43.507531</v>
      </c>
      <c r="F17" s="44">
        <v>1.2384539999999999</v>
      </c>
      <c r="G17" s="71">
        <v>20</v>
      </c>
      <c r="H17" s="24" t="s">
        <v>10</v>
      </c>
      <c r="I17" s="72">
        <v>41484</v>
      </c>
      <c r="J17" s="73">
        <v>41484</v>
      </c>
      <c r="K17" s="60" t="s">
        <v>111</v>
      </c>
      <c r="L17" s="61" t="s">
        <v>112</v>
      </c>
      <c r="M17" s="204">
        <v>1.4198591479439078</v>
      </c>
      <c r="N17" s="205">
        <v>2.8284271247461926E-2</v>
      </c>
      <c r="O17" s="80">
        <v>1.61</v>
      </c>
      <c r="P17" s="76" t="s">
        <v>11</v>
      </c>
      <c r="Q17" s="180" t="s">
        <v>111</v>
      </c>
      <c r="R17" s="61" t="s">
        <v>112</v>
      </c>
      <c r="S17" s="80">
        <v>0.69</v>
      </c>
      <c r="T17" s="187" t="s">
        <v>11</v>
      </c>
      <c r="U17" s="180" t="s">
        <v>111</v>
      </c>
      <c r="V17" s="61" t="s">
        <v>112</v>
      </c>
      <c r="W17" s="168">
        <v>0.56000000000000005</v>
      </c>
      <c r="X17" s="192" t="s">
        <v>11</v>
      </c>
      <c r="Y17" s="195">
        <v>0.7</v>
      </c>
      <c r="Z17" s="168">
        <v>0.71</v>
      </c>
      <c r="AA17" s="169">
        <v>0.7</v>
      </c>
      <c r="AB17" s="177"/>
    </row>
    <row r="18" spans="1:28" ht="13.5" customHeight="1" x14ac:dyDescent="0.25">
      <c r="A18" s="69">
        <v>13</v>
      </c>
      <c r="B18" s="24" t="s">
        <v>79</v>
      </c>
      <c r="C18" s="24">
        <v>16</v>
      </c>
      <c r="D18" s="70" t="s">
        <v>67</v>
      </c>
      <c r="E18" s="44">
        <v>43.507182999999998</v>
      </c>
      <c r="F18" s="44">
        <v>1.2391939999999999</v>
      </c>
      <c r="G18" s="71">
        <v>20</v>
      </c>
      <c r="H18" s="24" t="s">
        <v>10</v>
      </c>
      <c r="I18" s="72">
        <v>41484</v>
      </c>
      <c r="J18" s="73">
        <v>41484</v>
      </c>
      <c r="K18" s="60" t="s">
        <v>111</v>
      </c>
      <c r="L18" s="61" t="s">
        <v>112</v>
      </c>
      <c r="M18" s="204">
        <v>1.5297058540778354</v>
      </c>
      <c r="N18" s="205">
        <v>4.2426406871192889E-2</v>
      </c>
      <c r="O18" s="80">
        <v>1.61</v>
      </c>
      <c r="P18" s="76" t="s">
        <v>11</v>
      </c>
      <c r="Q18" s="180" t="s">
        <v>111</v>
      </c>
      <c r="R18" s="61" t="s">
        <v>112</v>
      </c>
      <c r="S18" s="80">
        <v>0.66</v>
      </c>
      <c r="T18" s="187" t="s">
        <v>11</v>
      </c>
      <c r="U18" s="180" t="s">
        <v>111</v>
      </c>
      <c r="V18" s="61" t="s">
        <v>112</v>
      </c>
      <c r="W18" s="168">
        <v>0.42</v>
      </c>
      <c r="X18" s="192" t="s">
        <v>11</v>
      </c>
      <c r="Y18" s="195">
        <v>0.65</v>
      </c>
      <c r="Z18" s="168">
        <v>0.69</v>
      </c>
      <c r="AA18" s="169">
        <v>0.65</v>
      </c>
      <c r="AB18" s="177"/>
    </row>
    <row r="19" spans="1:28" ht="13.5" customHeight="1" x14ac:dyDescent="0.25">
      <c r="A19" s="69">
        <v>14</v>
      </c>
      <c r="B19" s="24" t="s">
        <v>79</v>
      </c>
      <c r="C19" s="21">
        <v>17</v>
      </c>
      <c r="D19" s="70" t="s">
        <v>68</v>
      </c>
      <c r="E19" s="44">
        <v>43.506205000000001</v>
      </c>
      <c r="F19" s="44">
        <v>1.2410909999999999</v>
      </c>
      <c r="G19" s="71">
        <v>20</v>
      </c>
      <c r="H19" s="24" t="s">
        <v>10</v>
      </c>
      <c r="I19" s="72">
        <v>41484</v>
      </c>
      <c r="J19" s="73">
        <v>41484</v>
      </c>
      <c r="K19" s="60" t="s">
        <v>111</v>
      </c>
      <c r="L19" s="61" t="s">
        <v>112</v>
      </c>
      <c r="M19" s="204">
        <v>1.3045305669090319</v>
      </c>
      <c r="N19" s="205">
        <v>4.9497474683058366E-2</v>
      </c>
      <c r="O19" s="80">
        <v>1.48</v>
      </c>
      <c r="P19" s="76" t="s">
        <v>11</v>
      </c>
      <c r="Q19" s="180" t="s">
        <v>111</v>
      </c>
      <c r="R19" s="61" t="s">
        <v>112</v>
      </c>
      <c r="S19" s="80">
        <v>0.66</v>
      </c>
      <c r="T19" s="187" t="s">
        <v>11</v>
      </c>
      <c r="U19" s="180" t="s">
        <v>111</v>
      </c>
      <c r="V19" s="61" t="s">
        <v>112</v>
      </c>
      <c r="W19" s="168">
        <v>0.53</v>
      </c>
      <c r="X19" s="192" t="s">
        <v>11</v>
      </c>
      <c r="Y19" s="195">
        <v>0.68</v>
      </c>
      <c r="Z19" s="168">
        <v>0.68</v>
      </c>
      <c r="AA19" s="169">
        <v>0.68</v>
      </c>
      <c r="AB19" s="177"/>
    </row>
    <row r="20" spans="1:28" ht="13.5" customHeight="1" x14ac:dyDescent="0.25">
      <c r="A20" s="69">
        <v>15</v>
      </c>
      <c r="B20" s="24" t="s">
        <v>97</v>
      </c>
      <c r="C20" s="24">
        <v>18</v>
      </c>
      <c r="D20" s="70" t="s">
        <v>69</v>
      </c>
      <c r="E20" s="44">
        <v>43.537664999999997</v>
      </c>
      <c r="F20" s="44">
        <v>1.1595690000000001</v>
      </c>
      <c r="G20" s="71">
        <v>20</v>
      </c>
      <c r="H20" s="24" t="s">
        <v>10</v>
      </c>
      <c r="I20" s="72">
        <v>41484</v>
      </c>
      <c r="J20" s="73">
        <v>41484</v>
      </c>
      <c r="K20" s="60" t="s">
        <v>111</v>
      </c>
      <c r="L20" s="61" t="s">
        <v>112</v>
      </c>
      <c r="M20" s="204">
        <v>6.4807406984078608E-2</v>
      </c>
      <c r="N20" s="205">
        <v>7.0710678118654814E-3</v>
      </c>
      <c r="O20" s="80">
        <v>0.08</v>
      </c>
      <c r="P20" s="76" t="s">
        <v>11</v>
      </c>
      <c r="Q20" s="180" t="s">
        <v>111</v>
      </c>
      <c r="R20" s="61" t="s">
        <v>112</v>
      </c>
      <c r="S20" s="80">
        <v>7.0000000000000007E-2</v>
      </c>
      <c r="T20" s="187" t="s">
        <v>11</v>
      </c>
      <c r="U20" s="180" t="s">
        <v>111</v>
      </c>
      <c r="V20" s="61" t="s">
        <v>112</v>
      </c>
      <c r="W20" s="168">
        <v>0.06</v>
      </c>
      <c r="X20" s="192" t="s">
        <v>11</v>
      </c>
      <c r="Y20" s="195">
        <v>0.05</v>
      </c>
      <c r="Z20" s="168">
        <v>7.0000000000000007E-2</v>
      </c>
      <c r="AA20" s="169">
        <v>0.05</v>
      </c>
      <c r="AB20" s="177"/>
    </row>
    <row r="21" spans="1:28" ht="13.5" customHeight="1" x14ac:dyDescent="0.25">
      <c r="A21" s="69">
        <v>16</v>
      </c>
      <c r="B21" s="24" t="s">
        <v>98</v>
      </c>
      <c r="C21" s="21">
        <v>19</v>
      </c>
      <c r="D21" s="70" t="s">
        <v>70</v>
      </c>
      <c r="E21" s="44">
        <v>43.550581000000001</v>
      </c>
      <c r="F21" s="44">
        <v>1.1275280000000001</v>
      </c>
      <c r="G21" s="71">
        <v>20</v>
      </c>
      <c r="H21" s="24" t="s">
        <v>10</v>
      </c>
      <c r="I21" s="72">
        <v>41484</v>
      </c>
      <c r="J21" s="73">
        <v>41484</v>
      </c>
      <c r="K21" s="60" t="s">
        <v>111</v>
      </c>
      <c r="L21" s="61" t="s">
        <v>112</v>
      </c>
      <c r="M21" s="204">
        <v>0.70484040746824383</v>
      </c>
      <c r="N21" s="205">
        <v>2.1213203435596444E-2</v>
      </c>
      <c r="O21" s="80">
        <v>0.72</v>
      </c>
      <c r="P21" s="76" t="s">
        <v>11</v>
      </c>
      <c r="Q21" s="180" t="s">
        <v>111</v>
      </c>
      <c r="R21" s="61" t="s">
        <v>112</v>
      </c>
      <c r="S21" s="80">
        <v>0.4</v>
      </c>
      <c r="T21" s="187" t="s">
        <v>11</v>
      </c>
      <c r="U21" s="180" t="s">
        <v>111</v>
      </c>
      <c r="V21" s="61" t="s">
        <v>112</v>
      </c>
      <c r="W21" s="168">
        <v>0.3</v>
      </c>
      <c r="X21" s="192" t="s">
        <v>11</v>
      </c>
      <c r="Y21" s="195">
        <v>0.42</v>
      </c>
      <c r="Z21" s="168">
        <v>0.44</v>
      </c>
      <c r="AA21" s="169">
        <v>0.42</v>
      </c>
      <c r="AB21" s="177"/>
    </row>
    <row r="22" spans="1:28" ht="13.5" customHeight="1" x14ac:dyDescent="0.25">
      <c r="A22" s="69">
        <v>17</v>
      </c>
      <c r="B22" s="24" t="s">
        <v>99</v>
      </c>
      <c r="C22" s="24">
        <v>20</v>
      </c>
      <c r="D22" s="70" t="s">
        <v>71</v>
      </c>
      <c r="E22" s="44">
        <v>43.552166999999997</v>
      </c>
      <c r="F22" s="44">
        <v>1.1265849999999999</v>
      </c>
      <c r="G22" s="71">
        <v>20</v>
      </c>
      <c r="H22" s="24" t="s">
        <v>10</v>
      </c>
      <c r="I22" s="72">
        <v>41484</v>
      </c>
      <c r="J22" s="73">
        <v>41484</v>
      </c>
      <c r="K22" s="60" t="s">
        <v>111</v>
      </c>
      <c r="L22" s="61" t="s">
        <v>112</v>
      </c>
      <c r="M22" s="204">
        <v>0.92487837038174914</v>
      </c>
      <c r="N22" s="205">
        <v>2.1213203435596368E-2</v>
      </c>
      <c r="O22" s="80">
        <v>1.01</v>
      </c>
      <c r="P22" s="76" t="s">
        <v>11</v>
      </c>
      <c r="Q22" s="180" t="s">
        <v>111</v>
      </c>
      <c r="R22" s="61" t="s">
        <v>112</v>
      </c>
      <c r="S22" s="80">
        <v>0.55000000000000004</v>
      </c>
      <c r="T22" s="187" t="s">
        <v>11</v>
      </c>
      <c r="U22" s="180" t="s">
        <v>111</v>
      </c>
      <c r="V22" s="61" t="s">
        <v>112</v>
      </c>
      <c r="W22" s="168">
        <v>0.49</v>
      </c>
      <c r="X22" s="192" t="s">
        <v>11</v>
      </c>
      <c r="Y22" s="195">
        <v>0.56999999999999995</v>
      </c>
      <c r="Z22" s="168">
        <v>0.56999999999999995</v>
      </c>
      <c r="AA22" s="169">
        <v>0.56999999999999995</v>
      </c>
      <c r="AB22" s="177"/>
    </row>
    <row r="23" spans="1:28" ht="13.5" customHeight="1" x14ac:dyDescent="0.25">
      <c r="A23" s="69">
        <v>18</v>
      </c>
      <c r="B23" s="24" t="s">
        <v>100</v>
      </c>
      <c r="C23" s="21">
        <v>21</v>
      </c>
      <c r="D23" s="70" t="s">
        <v>72</v>
      </c>
      <c r="E23" s="44">
        <v>43.554108999999997</v>
      </c>
      <c r="F23" s="44">
        <v>1.091885</v>
      </c>
      <c r="G23" s="71">
        <v>20</v>
      </c>
      <c r="H23" s="24" t="s">
        <v>10</v>
      </c>
      <c r="I23" s="72">
        <v>41484</v>
      </c>
      <c r="J23" s="73">
        <v>41484</v>
      </c>
      <c r="K23" s="60" t="s">
        <v>111</v>
      </c>
      <c r="L23" s="61" t="s">
        <v>112</v>
      </c>
      <c r="M23" s="204">
        <v>1.0548933595392476</v>
      </c>
      <c r="N23" s="205">
        <v>2.1213203435596444E-2</v>
      </c>
      <c r="O23" s="80">
        <v>1.1599999999999999</v>
      </c>
      <c r="P23" s="76" t="s">
        <v>11</v>
      </c>
      <c r="Q23" s="180" t="s">
        <v>111</v>
      </c>
      <c r="R23" s="61" t="s">
        <v>112</v>
      </c>
      <c r="S23" s="80">
        <v>0.57999999999999996</v>
      </c>
      <c r="T23" s="187" t="s">
        <v>11</v>
      </c>
      <c r="U23" s="180" t="s">
        <v>111</v>
      </c>
      <c r="V23" s="61" t="s">
        <v>112</v>
      </c>
      <c r="W23" s="168">
        <v>0.47</v>
      </c>
      <c r="X23" s="192" t="s">
        <v>11</v>
      </c>
      <c r="Y23" s="195">
        <v>0.57999999999999996</v>
      </c>
      <c r="Z23" s="168">
        <v>0.6</v>
      </c>
      <c r="AA23" s="169">
        <v>0.57999999999999996</v>
      </c>
      <c r="AB23" s="177"/>
    </row>
    <row r="24" spans="1:28" ht="13.5" customHeight="1" x14ac:dyDescent="0.25">
      <c r="A24" s="69">
        <v>19</v>
      </c>
      <c r="B24" s="24" t="s">
        <v>100</v>
      </c>
      <c r="C24" s="24">
        <v>22</v>
      </c>
      <c r="D24" s="70" t="s">
        <v>73</v>
      </c>
      <c r="E24" s="44">
        <v>43.554160000000003</v>
      </c>
      <c r="F24" s="44">
        <v>1.0927500000000001</v>
      </c>
      <c r="G24" s="71">
        <v>20</v>
      </c>
      <c r="H24" s="24" t="s">
        <v>10</v>
      </c>
      <c r="I24" s="72">
        <v>41484</v>
      </c>
      <c r="J24" s="73">
        <v>41484</v>
      </c>
      <c r="K24" s="60" t="s">
        <v>111</v>
      </c>
      <c r="L24" s="61" t="s">
        <v>112</v>
      </c>
      <c r="M24" s="204">
        <v>1.0195587280779856</v>
      </c>
      <c r="N24" s="205">
        <v>4.2426406871192889E-2</v>
      </c>
      <c r="O24" s="80">
        <v>1.2</v>
      </c>
      <c r="P24" s="76" t="s">
        <v>11</v>
      </c>
      <c r="Q24" s="180" t="s">
        <v>111</v>
      </c>
      <c r="R24" s="61" t="s">
        <v>112</v>
      </c>
      <c r="S24" s="80">
        <v>0.56999999999999995</v>
      </c>
      <c r="T24" s="187" t="s">
        <v>11</v>
      </c>
      <c r="U24" s="180" t="s">
        <v>111</v>
      </c>
      <c r="V24" s="61" t="s">
        <v>112</v>
      </c>
      <c r="W24" s="168">
        <v>0.56999999999999995</v>
      </c>
      <c r="X24" s="192" t="s">
        <v>11</v>
      </c>
      <c r="Y24" s="195">
        <v>0.6</v>
      </c>
      <c r="Z24" s="168">
        <v>0.59</v>
      </c>
      <c r="AA24" s="169">
        <v>0.6</v>
      </c>
      <c r="AB24" s="177"/>
    </row>
    <row r="25" spans="1:28" ht="13.5" customHeight="1" x14ac:dyDescent="0.25">
      <c r="A25" s="69">
        <v>20</v>
      </c>
      <c r="B25" s="24" t="s">
        <v>101</v>
      </c>
      <c r="C25" s="21">
        <v>23</v>
      </c>
      <c r="D25" s="70" t="s">
        <v>74</v>
      </c>
      <c r="E25" s="44">
        <v>43.548583000000001</v>
      </c>
      <c r="F25" s="44">
        <v>1.096511</v>
      </c>
      <c r="G25" s="71">
        <v>20</v>
      </c>
      <c r="H25" s="24" t="s">
        <v>10</v>
      </c>
      <c r="I25" s="72">
        <v>41484</v>
      </c>
      <c r="J25" s="73">
        <v>41484</v>
      </c>
      <c r="K25" s="60" t="s">
        <v>111</v>
      </c>
      <c r="L25" s="61" t="s">
        <v>112</v>
      </c>
      <c r="M25" s="204">
        <v>1.384918770181125</v>
      </c>
      <c r="N25" s="205">
        <v>2.1213203435596288E-2</v>
      </c>
      <c r="O25" s="80">
        <v>1.75</v>
      </c>
      <c r="P25" s="76" t="s">
        <v>11</v>
      </c>
      <c r="Q25" s="180" t="s">
        <v>111</v>
      </c>
      <c r="R25" s="61" t="s">
        <v>112</v>
      </c>
      <c r="S25" s="80">
        <v>0.72</v>
      </c>
      <c r="T25" s="187" t="s">
        <v>11</v>
      </c>
      <c r="U25" s="180" t="s">
        <v>111</v>
      </c>
      <c r="V25" s="61" t="s">
        <v>112</v>
      </c>
      <c r="W25" s="168">
        <v>0.65</v>
      </c>
      <c r="X25" s="192" t="s">
        <v>11</v>
      </c>
      <c r="Y25" s="195">
        <v>0.71</v>
      </c>
      <c r="Z25" s="168">
        <v>0.72</v>
      </c>
      <c r="AA25" s="169">
        <v>0.71</v>
      </c>
      <c r="AB25" s="177"/>
    </row>
    <row r="26" spans="1:28" ht="13.5" customHeight="1" x14ac:dyDescent="0.25">
      <c r="A26" s="69">
        <v>21</v>
      </c>
      <c r="B26" s="24" t="s">
        <v>102</v>
      </c>
      <c r="C26" s="24">
        <v>24</v>
      </c>
      <c r="D26" s="70" t="s">
        <v>75</v>
      </c>
      <c r="E26" s="44">
        <v>43.556857999999998</v>
      </c>
      <c r="F26" s="44">
        <v>1.086967</v>
      </c>
      <c r="G26" s="71">
        <v>20</v>
      </c>
      <c r="H26" s="24" t="s">
        <v>10</v>
      </c>
      <c r="I26" s="72">
        <v>41484</v>
      </c>
      <c r="J26" s="73">
        <v>41484</v>
      </c>
      <c r="K26" s="60" t="s">
        <v>111</v>
      </c>
      <c r="L26" s="61" t="s">
        <v>112</v>
      </c>
      <c r="M26" s="204">
        <v>1.1399561395071303</v>
      </c>
      <c r="N26" s="205">
        <v>1.4142135623730963E-2</v>
      </c>
      <c r="O26" s="80">
        <v>1.25</v>
      </c>
      <c r="P26" s="76" t="s">
        <v>11</v>
      </c>
      <c r="Q26" s="180" t="s">
        <v>111</v>
      </c>
      <c r="R26" s="61" t="s">
        <v>112</v>
      </c>
      <c r="S26" s="80">
        <v>0.56999999999999995</v>
      </c>
      <c r="T26" s="187" t="s">
        <v>11</v>
      </c>
      <c r="U26" s="180" t="s">
        <v>111</v>
      </c>
      <c r="V26" s="61" t="s">
        <v>112</v>
      </c>
      <c r="W26" s="168">
        <v>0.45</v>
      </c>
      <c r="X26" s="192" t="s">
        <v>11</v>
      </c>
      <c r="Y26" s="195">
        <v>0.61</v>
      </c>
      <c r="Z26" s="168">
        <v>0.6</v>
      </c>
      <c r="AA26" s="169">
        <v>0.61</v>
      </c>
      <c r="AB26" s="177"/>
    </row>
    <row r="27" spans="1:28" ht="13.5" customHeight="1" thickBot="1" x14ac:dyDescent="0.3">
      <c r="A27" s="81">
        <v>22</v>
      </c>
      <c r="B27" s="82" t="s">
        <v>103</v>
      </c>
      <c r="C27" s="100">
        <v>25</v>
      </c>
      <c r="D27" s="83" t="s">
        <v>76</v>
      </c>
      <c r="E27" s="84">
        <v>43.504769000000003</v>
      </c>
      <c r="F27" s="84">
        <v>1.24132</v>
      </c>
      <c r="G27" s="85">
        <v>20</v>
      </c>
      <c r="H27" s="82" t="s">
        <v>10</v>
      </c>
      <c r="I27" s="86">
        <v>41484</v>
      </c>
      <c r="J27" s="87">
        <v>41484</v>
      </c>
      <c r="K27" s="134" t="s">
        <v>111</v>
      </c>
      <c r="L27" s="135" t="s">
        <v>112</v>
      </c>
      <c r="M27" s="206">
        <v>1.044892338951722</v>
      </c>
      <c r="N27" s="207">
        <v>2.1213203435596444E-2</v>
      </c>
      <c r="O27" s="89">
        <v>1.28</v>
      </c>
      <c r="P27" s="162" t="s">
        <v>11</v>
      </c>
      <c r="Q27" s="185" t="s">
        <v>111</v>
      </c>
      <c r="R27" s="135" t="s">
        <v>112</v>
      </c>
      <c r="S27" s="89">
        <v>0.54</v>
      </c>
      <c r="T27" s="188" t="s">
        <v>11</v>
      </c>
      <c r="U27" s="185" t="s">
        <v>111</v>
      </c>
      <c r="V27" s="135" t="s">
        <v>112</v>
      </c>
      <c r="W27" s="170">
        <v>0.37</v>
      </c>
      <c r="X27" s="193" t="s">
        <v>11</v>
      </c>
      <c r="Y27" s="196">
        <v>0.61</v>
      </c>
      <c r="Z27" s="170">
        <v>0.56999999999999995</v>
      </c>
      <c r="AA27" s="171">
        <v>0.61</v>
      </c>
      <c r="AB27" s="178"/>
    </row>
    <row r="28" spans="1:28" x14ac:dyDescent="0.2">
      <c r="U28" s="126"/>
      <c r="V28" s="126"/>
      <c r="W28" s="126"/>
      <c r="X28" s="126"/>
      <c r="Y28" s="126"/>
      <c r="Z28" s="126"/>
      <c r="AA28" s="173"/>
    </row>
    <row r="29" spans="1:28" x14ac:dyDescent="0.2">
      <c r="U29" s="126"/>
      <c r="V29" s="126"/>
      <c r="W29" s="126"/>
      <c r="X29" s="126"/>
      <c r="Y29" s="126"/>
      <c r="Z29" s="126"/>
      <c r="AA29" s="173"/>
    </row>
    <row r="30" spans="1:28" x14ac:dyDescent="0.2">
      <c r="U30" s="126"/>
      <c r="V30" s="126"/>
      <c r="W30" s="126"/>
      <c r="X30" s="126"/>
      <c r="Y30" s="126"/>
      <c r="Z30" s="126"/>
      <c r="AA30" s="173"/>
    </row>
    <row r="31" spans="1:28" x14ac:dyDescent="0.2">
      <c r="U31" s="126"/>
      <c r="V31" s="126"/>
      <c r="W31" s="126"/>
      <c r="X31" s="126"/>
      <c r="Y31" s="126"/>
      <c r="Z31" s="126"/>
      <c r="AA31" s="173"/>
    </row>
    <row r="32" spans="1:28" x14ac:dyDescent="0.2">
      <c r="U32" s="126"/>
      <c r="V32" s="126"/>
      <c r="W32" s="126"/>
      <c r="X32" s="126"/>
      <c r="Y32" s="126"/>
      <c r="Z32" s="126"/>
      <c r="AA32" s="173"/>
    </row>
    <row r="33" spans="21:27" x14ac:dyDescent="0.2">
      <c r="U33" s="126"/>
      <c r="V33" s="126"/>
      <c r="W33" s="126"/>
      <c r="X33" s="126"/>
      <c r="Y33" s="126"/>
      <c r="Z33" s="126"/>
      <c r="AA33" s="173"/>
    </row>
    <row r="34" spans="21:27" x14ac:dyDescent="0.2">
      <c r="U34" s="126"/>
      <c r="V34" s="126"/>
      <c r="W34" s="126"/>
      <c r="X34" s="126"/>
      <c r="Y34" s="126"/>
      <c r="Z34" s="126"/>
      <c r="AA34" s="173"/>
    </row>
    <row r="35" spans="21:27" x14ac:dyDescent="0.2">
      <c r="U35" s="126"/>
      <c r="V35" s="126"/>
      <c r="W35" s="126"/>
      <c r="X35" s="126"/>
      <c r="Y35" s="126"/>
      <c r="Z35" s="126"/>
      <c r="AA35" s="173"/>
    </row>
    <row r="36" spans="21:27" x14ac:dyDescent="0.2">
      <c r="U36" s="126"/>
      <c r="V36" s="126"/>
      <c r="W36" s="126"/>
      <c r="X36" s="126"/>
      <c r="Y36" s="126"/>
      <c r="Z36" s="126"/>
      <c r="AA36" s="173"/>
    </row>
    <row r="37" spans="21:27" x14ac:dyDescent="0.2">
      <c r="U37" s="126"/>
      <c r="V37" s="126"/>
      <c r="W37" s="126"/>
      <c r="X37" s="126"/>
      <c r="Y37" s="126"/>
      <c r="Z37" s="126"/>
      <c r="AA37" s="173"/>
    </row>
    <row r="38" spans="21:27" x14ac:dyDescent="0.2">
      <c r="U38" s="126"/>
      <c r="V38" s="126"/>
      <c r="W38" s="126"/>
      <c r="X38" s="126"/>
      <c r="Y38" s="126"/>
      <c r="Z38" s="126"/>
      <c r="AA38" s="173"/>
    </row>
    <row r="39" spans="21:27" x14ac:dyDescent="0.2">
      <c r="U39" s="126"/>
      <c r="V39" s="126"/>
      <c r="W39" s="126"/>
      <c r="X39" s="126"/>
      <c r="Y39" s="126"/>
      <c r="Z39" s="126"/>
      <c r="AA39" s="173"/>
    </row>
    <row r="40" spans="21:27" x14ac:dyDescent="0.2">
      <c r="U40" s="126"/>
      <c r="V40" s="126"/>
      <c r="W40" s="126"/>
      <c r="X40" s="126"/>
      <c r="Y40" s="126"/>
      <c r="Z40" s="126"/>
      <c r="AA40" s="126"/>
    </row>
    <row r="41" spans="21:27" x14ac:dyDescent="0.2">
      <c r="U41" s="126"/>
      <c r="V41" s="126"/>
      <c r="W41" s="126"/>
      <c r="X41" s="126"/>
      <c r="Y41" s="126"/>
      <c r="Z41" s="126"/>
      <c r="AA41" s="126"/>
    </row>
    <row r="42" spans="21:27" x14ac:dyDescent="0.2">
      <c r="U42" s="126"/>
      <c r="V42" s="126"/>
      <c r="W42" s="126"/>
      <c r="X42" s="126"/>
      <c r="Y42" s="126"/>
      <c r="Z42" s="126"/>
      <c r="AA42" s="126"/>
    </row>
    <row r="43" spans="21:27" x14ac:dyDescent="0.2">
      <c r="U43" s="126"/>
      <c r="V43" s="126"/>
      <c r="W43" s="126"/>
      <c r="X43" s="126"/>
      <c r="Y43" s="126"/>
      <c r="Z43" s="126"/>
      <c r="AA43" s="126"/>
    </row>
    <row r="44" spans="21:27" x14ac:dyDescent="0.2">
      <c r="U44" s="126"/>
      <c r="V44" s="126"/>
      <c r="W44" s="126"/>
      <c r="X44" s="126"/>
      <c r="Y44" s="126"/>
      <c r="Z44" s="126"/>
      <c r="AA44" s="126"/>
    </row>
    <row r="45" spans="21:27" x14ac:dyDescent="0.2">
      <c r="U45" s="126"/>
      <c r="V45" s="126"/>
      <c r="W45" s="126"/>
      <c r="X45" s="126"/>
      <c r="Y45" s="126"/>
      <c r="Z45" s="126"/>
      <c r="AA45" s="126"/>
    </row>
    <row r="65" spans="4:18" x14ac:dyDescent="0.2">
      <c r="L65" s="95" t="s">
        <v>128</v>
      </c>
      <c r="Q65" s="95" t="s">
        <v>130</v>
      </c>
    </row>
    <row r="67" spans="4:18" ht="15" x14ac:dyDescent="0.25">
      <c r="D67" s="24" t="s">
        <v>78</v>
      </c>
      <c r="E67" s="79">
        <v>2.71</v>
      </c>
      <c r="F67" s="80">
        <v>3.96</v>
      </c>
      <c r="G67" s="80">
        <v>0.9</v>
      </c>
      <c r="J67" s="95" t="s">
        <v>78</v>
      </c>
      <c r="K67" s="95">
        <f>GEOMEAN(E67:E68)</f>
        <v>3.0488194436535596</v>
      </c>
      <c r="L67" s="95">
        <f>GEOMEAN(F67:F68)</f>
        <v>4.0830870674037794</v>
      </c>
      <c r="M67" s="95">
        <f>GEOMEAN(G67:G68)</f>
        <v>0.88487287222515754</v>
      </c>
      <c r="P67" s="95">
        <f>STDEV(E67:E68)</f>
        <v>0.50911688245431408</v>
      </c>
      <c r="Q67" s="95">
        <f t="shared" ref="Q67:R67" si="0">STDEV(F67:F68)</f>
        <v>0.17677669529663689</v>
      </c>
      <c r="R67" s="95">
        <f t="shared" si="0"/>
        <v>2.1213203435596444E-2</v>
      </c>
    </row>
    <row r="68" spans="4:18" ht="15" x14ac:dyDescent="0.25">
      <c r="D68" s="96" t="s">
        <v>78</v>
      </c>
      <c r="E68" s="79">
        <v>3.43</v>
      </c>
      <c r="F68" s="80">
        <v>4.21</v>
      </c>
      <c r="G68" s="80">
        <v>0.87</v>
      </c>
      <c r="J68" s="95" t="s">
        <v>90</v>
      </c>
      <c r="K68" s="95">
        <f t="shared" ref="K68:M74" si="1">E69</f>
        <v>2.5</v>
      </c>
      <c r="L68" s="95">
        <f t="shared" si="1"/>
        <v>3.46</v>
      </c>
      <c r="M68" s="95">
        <f t="shared" si="1"/>
        <v>0.8</v>
      </c>
    </row>
    <row r="69" spans="4:18" ht="15" x14ac:dyDescent="0.25">
      <c r="D69" s="24" t="s">
        <v>90</v>
      </c>
      <c r="E69" s="79">
        <v>2.5</v>
      </c>
      <c r="F69" s="80">
        <v>3.46</v>
      </c>
      <c r="G69" s="80">
        <v>0.8</v>
      </c>
      <c r="J69" s="95" t="s">
        <v>91</v>
      </c>
      <c r="K69" s="95">
        <f t="shared" si="1"/>
        <v>1.88</v>
      </c>
      <c r="L69" s="95">
        <f t="shared" si="1"/>
        <v>2.12</v>
      </c>
      <c r="M69" s="95">
        <f t="shared" si="1"/>
        <v>0.79</v>
      </c>
    </row>
    <row r="70" spans="4:18" ht="15" x14ac:dyDescent="0.25">
      <c r="D70" s="24" t="s">
        <v>91</v>
      </c>
      <c r="E70" s="79">
        <v>1.88</v>
      </c>
      <c r="F70" s="80">
        <v>2.12</v>
      </c>
      <c r="G70" s="80">
        <v>0.79</v>
      </c>
      <c r="J70" s="95" t="s">
        <v>92</v>
      </c>
      <c r="K70" s="95">
        <f t="shared" si="1"/>
        <v>3.21</v>
      </c>
      <c r="L70" s="95">
        <f t="shared" si="1"/>
        <v>5.48</v>
      </c>
      <c r="M70" s="95">
        <f t="shared" si="1"/>
        <v>0.87</v>
      </c>
    </row>
    <row r="71" spans="4:18" ht="15" x14ac:dyDescent="0.25">
      <c r="D71" s="24" t="s">
        <v>92</v>
      </c>
      <c r="E71" s="79">
        <v>3.21</v>
      </c>
      <c r="F71" s="80">
        <v>5.48</v>
      </c>
      <c r="G71" s="80">
        <v>0.87</v>
      </c>
      <c r="J71" s="95" t="s">
        <v>93</v>
      </c>
      <c r="K71" s="95">
        <f t="shared" si="1"/>
        <v>2.72</v>
      </c>
      <c r="L71" s="95">
        <f t="shared" si="1"/>
        <v>3.25</v>
      </c>
      <c r="M71" s="95">
        <f t="shared" si="1"/>
        <v>0.85</v>
      </c>
    </row>
    <row r="72" spans="4:18" ht="15" x14ac:dyDescent="0.25">
      <c r="D72" s="96" t="s">
        <v>93</v>
      </c>
      <c r="E72" s="79">
        <v>2.72</v>
      </c>
      <c r="F72" s="80">
        <v>3.25</v>
      </c>
      <c r="G72" s="80">
        <v>0.85</v>
      </c>
      <c r="J72" s="95" t="s">
        <v>94</v>
      </c>
      <c r="K72" s="95">
        <f t="shared" si="1"/>
        <v>1.87</v>
      </c>
      <c r="L72" s="95">
        <f t="shared" si="1"/>
        <v>1.9</v>
      </c>
      <c r="M72" s="95">
        <f t="shared" si="1"/>
        <v>0.76</v>
      </c>
    </row>
    <row r="73" spans="4:18" ht="15" x14ac:dyDescent="0.25">
      <c r="D73" s="24" t="s">
        <v>94</v>
      </c>
      <c r="E73" s="79">
        <v>1.87</v>
      </c>
      <c r="F73" s="80">
        <v>1.9</v>
      </c>
      <c r="G73" s="80">
        <v>0.76</v>
      </c>
      <c r="J73" s="95" t="s">
        <v>95</v>
      </c>
      <c r="K73" s="95">
        <f t="shared" si="1"/>
        <v>2.96</v>
      </c>
      <c r="L73" s="95">
        <f t="shared" si="1"/>
        <v>5.32</v>
      </c>
      <c r="M73" s="95">
        <f t="shared" si="1"/>
        <v>0.89</v>
      </c>
    </row>
    <row r="74" spans="4:18" ht="15" x14ac:dyDescent="0.25">
      <c r="D74" s="24" t="s">
        <v>95</v>
      </c>
      <c r="E74" s="79">
        <v>2.96</v>
      </c>
      <c r="F74" s="80">
        <v>5.32</v>
      </c>
      <c r="G74" s="80">
        <v>0.89</v>
      </c>
      <c r="J74" s="95" t="s">
        <v>96</v>
      </c>
      <c r="K74" s="95">
        <f t="shared" si="1"/>
        <v>2.4</v>
      </c>
      <c r="L74" s="95">
        <f t="shared" si="1"/>
        <v>3.12</v>
      </c>
      <c r="M74" s="95">
        <f t="shared" si="1"/>
        <v>0.85</v>
      </c>
    </row>
    <row r="75" spans="4:18" ht="15" x14ac:dyDescent="0.25">
      <c r="D75" s="24" t="s">
        <v>96</v>
      </c>
      <c r="E75" s="79">
        <v>2.4</v>
      </c>
      <c r="F75" s="80">
        <v>3.12</v>
      </c>
      <c r="G75" s="80">
        <v>0.85</v>
      </c>
      <c r="J75" s="95" t="s">
        <v>79</v>
      </c>
      <c r="K75" s="95">
        <f>GEOMEAN(E76:E78)</f>
        <v>1.4438784335061299</v>
      </c>
      <c r="L75" s="95">
        <f>GEOMEAN(F76:F78)</f>
        <v>1.5654450312587131</v>
      </c>
      <c r="M75" s="95">
        <f>GEOMEAN(G76:G78)</f>
        <v>0.67635302453070356</v>
      </c>
      <c r="P75" s="95">
        <f>STDEV(E76:E78)</f>
        <v>0.11015141094572203</v>
      </c>
      <c r="Q75" s="95">
        <f t="shared" ref="Q75:R75" si="2">STDEV(F76:F78)</f>
        <v>7.5055534994651424E-2</v>
      </c>
      <c r="R75" s="95">
        <f t="shared" si="2"/>
        <v>2.5166114784235805E-2</v>
      </c>
    </row>
    <row r="76" spans="4:18" ht="15" x14ac:dyDescent="0.25">
      <c r="D76" s="96" t="s">
        <v>79</v>
      </c>
      <c r="E76" s="79">
        <v>1.44</v>
      </c>
      <c r="F76" s="80">
        <v>1.61</v>
      </c>
      <c r="G76" s="80">
        <v>0.7</v>
      </c>
      <c r="J76" s="95" t="s">
        <v>97</v>
      </c>
      <c r="K76" s="95">
        <f t="shared" ref="K76:M78" si="3">E79</f>
        <v>7.0000000000000007E-2</v>
      </c>
      <c r="L76" s="95">
        <f t="shared" si="3"/>
        <v>0.08</v>
      </c>
      <c r="M76" s="95">
        <f t="shared" si="3"/>
        <v>0.05</v>
      </c>
    </row>
    <row r="77" spans="4:18" ht="15" x14ac:dyDescent="0.25">
      <c r="D77" s="24" t="s">
        <v>79</v>
      </c>
      <c r="E77" s="79">
        <v>1.56</v>
      </c>
      <c r="F77" s="80">
        <v>1.61</v>
      </c>
      <c r="G77" s="80">
        <v>0.65</v>
      </c>
      <c r="J77" s="95" t="s">
        <v>98</v>
      </c>
      <c r="K77" s="95">
        <f t="shared" si="3"/>
        <v>0.69</v>
      </c>
      <c r="L77" s="95">
        <f t="shared" si="3"/>
        <v>0.72</v>
      </c>
      <c r="M77" s="95">
        <f t="shared" si="3"/>
        <v>0.42</v>
      </c>
    </row>
    <row r="78" spans="4:18" ht="15" x14ac:dyDescent="0.25">
      <c r="D78" s="24" t="s">
        <v>79</v>
      </c>
      <c r="E78" s="79">
        <v>1.34</v>
      </c>
      <c r="F78" s="80">
        <v>1.48</v>
      </c>
      <c r="G78" s="80">
        <v>0.68</v>
      </c>
      <c r="J78" s="95" t="s">
        <v>99</v>
      </c>
      <c r="K78" s="95">
        <f t="shared" si="3"/>
        <v>0.94</v>
      </c>
      <c r="L78" s="95">
        <f t="shared" si="3"/>
        <v>1.01</v>
      </c>
      <c r="M78" s="95">
        <f t="shared" si="3"/>
        <v>0.56999999999999995</v>
      </c>
    </row>
    <row r="79" spans="4:18" ht="15" x14ac:dyDescent="0.25">
      <c r="D79" s="24" t="s">
        <v>97</v>
      </c>
      <c r="E79" s="79">
        <v>7.0000000000000007E-2</v>
      </c>
      <c r="F79" s="80">
        <v>0.08</v>
      </c>
      <c r="G79" s="80">
        <v>0.05</v>
      </c>
      <c r="J79" s="95" t="s">
        <v>100</v>
      </c>
      <c r="K79" s="95">
        <f>GEOMEAN(E82:E83)</f>
        <v>1.0599528291391085</v>
      </c>
      <c r="L79" s="95">
        <f>GEOMEAN(F82:F83)</f>
        <v>1.17983049630021</v>
      </c>
      <c r="M79" s="95">
        <f>GEOMEAN(G82:G83)</f>
        <v>0.58991524815010499</v>
      </c>
      <c r="P79" s="95">
        <f>STDEV(E82:E83)</f>
        <v>1.4142135623730963E-2</v>
      </c>
      <c r="Q79" s="95">
        <f t="shared" ref="Q79:R79" si="4">STDEV(F82:F83)</f>
        <v>2.8284271247461926E-2</v>
      </c>
      <c r="R79" s="95">
        <f t="shared" si="4"/>
        <v>1.4142135623730963E-2</v>
      </c>
    </row>
    <row r="80" spans="4:18" ht="15" x14ac:dyDescent="0.25">
      <c r="D80" s="24" t="s">
        <v>98</v>
      </c>
      <c r="E80" s="79">
        <v>0.69</v>
      </c>
      <c r="F80" s="80">
        <v>0.72</v>
      </c>
      <c r="G80" s="80">
        <v>0.42</v>
      </c>
      <c r="J80" s="95" t="s">
        <v>101</v>
      </c>
      <c r="K80" s="95">
        <f t="shared" ref="K80:M82" si="5">E84</f>
        <v>1.4</v>
      </c>
      <c r="L80" s="95">
        <f t="shared" si="5"/>
        <v>1.75</v>
      </c>
      <c r="M80" s="95">
        <f t="shared" si="5"/>
        <v>0.71</v>
      </c>
    </row>
    <row r="81" spans="4:19" ht="15" x14ac:dyDescent="0.25">
      <c r="D81" s="24" t="s">
        <v>99</v>
      </c>
      <c r="E81" s="79">
        <v>0.94</v>
      </c>
      <c r="F81" s="80">
        <v>1.01</v>
      </c>
      <c r="G81" s="80">
        <v>0.56999999999999995</v>
      </c>
      <c r="J81" s="95" t="s">
        <v>102</v>
      </c>
      <c r="K81" s="95">
        <f t="shared" si="5"/>
        <v>1.1499999999999999</v>
      </c>
      <c r="L81" s="95">
        <f t="shared" si="5"/>
        <v>1.25</v>
      </c>
      <c r="M81" s="95">
        <f t="shared" si="5"/>
        <v>0.61</v>
      </c>
    </row>
    <row r="82" spans="4:19" ht="15" x14ac:dyDescent="0.25">
      <c r="D82" s="24" t="s">
        <v>100</v>
      </c>
      <c r="E82" s="79">
        <v>1.07</v>
      </c>
      <c r="F82" s="80">
        <v>1.1599999999999999</v>
      </c>
      <c r="G82" s="80">
        <v>0.57999999999999996</v>
      </c>
      <c r="J82" s="95" t="s">
        <v>103</v>
      </c>
      <c r="K82" s="95">
        <f t="shared" si="5"/>
        <v>1.06</v>
      </c>
      <c r="L82" s="95">
        <f t="shared" si="5"/>
        <v>1.28</v>
      </c>
      <c r="M82" s="95">
        <f t="shared" si="5"/>
        <v>0.61</v>
      </c>
    </row>
    <row r="83" spans="4:19" ht="15" x14ac:dyDescent="0.25">
      <c r="D83" s="24" t="s">
        <v>100</v>
      </c>
      <c r="E83" s="79">
        <v>1.05</v>
      </c>
      <c r="F83" s="80">
        <v>1.2</v>
      </c>
      <c r="G83" s="80">
        <v>0.6</v>
      </c>
    </row>
    <row r="84" spans="4:19" ht="15" x14ac:dyDescent="0.25">
      <c r="D84" s="24" t="s">
        <v>101</v>
      </c>
      <c r="E84" s="79">
        <v>1.4</v>
      </c>
      <c r="F84" s="80">
        <v>1.75</v>
      </c>
      <c r="G84" s="80">
        <v>0.71</v>
      </c>
    </row>
    <row r="85" spans="4:19" ht="15" x14ac:dyDescent="0.25">
      <c r="D85" s="24" t="s">
        <v>102</v>
      </c>
      <c r="E85" s="79">
        <v>1.1499999999999999</v>
      </c>
      <c r="F85" s="80">
        <v>1.25</v>
      </c>
      <c r="G85" s="80">
        <v>0.61</v>
      </c>
    </row>
    <row r="86" spans="4:19" ht="15.75" thickBot="1" x14ac:dyDescent="0.3">
      <c r="D86" s="82" t="s">
        <v>103</v>
      </c>
      <c r="E86" s="88">
        <v>1.06</v>
      </c>
      <c r="F86" s="89">
        <v>1.28</v>
      </c>
      <c r="G86" s="91">
        <v>0.61</v>
      </c>
      <c r="Q86" s="95" t="s">
        <v>134</v>
      </c>
    </row>
    <row r="87" spans="4:19" ht="15" x14ac:dyDescent="0.25">
      <c r="Q87" s="95">
        <v>0.5</v>
      </c>
      <c r="R87" s="130" t="s">
        <v>131</v>
      </c>
      <c r="S87" s="130" t="s">
        <v>133</v>
      </c>
    </row>
    <row r="88" spans="4:19" ht="15" x14ac:dyDescent="0.25">
      <c r="Q88" s="95">
        <v>1</v>
      </c>
      <c r="R88" s="127">
        <v>0.5</v>
      </c>
      <c r="S88" s="128">
        <v>1</v>
      </c>
    </row>
    <row r="89" spans="4:19" ht="15" x14ac:dyDescent="0.25">
      <c r="Q89" s="95">
        <v>1.5</v>
      </c>
      <c r="R89" s="127">
        <v>1</v>
      </c>
      <c r="S89" s="128">
        <v>2</v>
      </c>
    </row>
    <row r="90" spans="4:19" ht="15" x14ac:dyDescent="0.25">
      <c r="Q90" s="95">
        <v>2</v>
      </c>
      <c r="R90" s="127">
        <v>1.5</v>
      </c>
      <c r="S90" s="128">
        <v>7</v>
      </c>
    </row>
    <row r="91" spans="4:19" ht="15" x14ac:dyDescent="0.25">
      <c r="Q91" s="95">
        <v>2.5</v>
      </c>
      <c r="R91" s="127">
        <v>2</v>
      </c>
      <c r="S91" s="128">
        <v>3</v>
      </c>
    </row>
    <row r="92" spans="4:19" ht="15" x14ac:dyDescent="0.25">
      <c r="Q92" s="95">
        <v>3</v>
      </c>
      <c r="R92" s="127">
        <v>2.5</v>
      </c>
      <c r="S92" s="128">
        <v>2</v>
      </c>
    </row>
    <row r="93" spans="4:19" ht="15" x14ac:dyDescent="0.25">
      <c r="Q93" s="95">
        <v>3.5</v>
      </c>
      <c r="R93" s="127">
        <v>3</v>
      </c>
      <c r="S93" s="128">
        <v>3</v>
      </c>
    </row>
    <row r="94" spans="4:19" ht="15" x14ac:dyDescent="0.25">
      <c r="R94" s="127">
        <v>3.5</v>
      </c>
      <c r="S94" s="128">
        <v>2</v>
      </c>
    </row>
    <row r="95" spans="4:19" ht="15.75" thickBot="1" x14ac:dyDescent="0.3">
      <c r="R95" s="129" t="s">
        <v>132</v>
      </c>
      <c r="S95" s="129">
        <v>0</v>
      </c>
    </row>
    <row r="105" spans="17:19" ht="13.5" thickBot="1" x14ac:dyDescent="0.25"/>
    <row r="106" spans="17:19" ht="15" x14ac:dyDescent="0.25">
      <c r="Q106" s="95">
        <v>0.5</v>
      </c>
      <c r="R106" s="130" t="s">
        <v>131</v>
      </c>
      <c r="S106" s="130" t="s">
        <v>133</v>
      </c>
    </row>
    <row r="107" spans="17:19" ht="15" x14ac:dyDescent="0.25">
      <c r="Q107" s="95">
        <v>1</v>
      </c>
      <c r="R107" s="127">
        <v>0.5</v>
      </c>
      <c r="S107" s="128">
        <v>1</v>
      </c>
    </row>
    <row r="108" spans="17:19" ht="15" x14ac:dyDescent="0.25">
      <c r="Q108" s="95">
        <v>1.5</v>
      </c>
      <c r="R108" s="127">
        <v>1</v>
      </c>
      <c r="S108" s="128">
        <v>1</v>
      </c>
    </row>
    <row r="109" spans="17:19" ht="15" x14ac:dyDescent="0.25">
      <c r="Q109" s="95">
        <v>2</v>
      </c>
      <c r="R109" s="127">
        <v>1.5</v>
      </c>
      <c r="S109" s="128">
        <v>6</v>
      </c>
    </row>
    <row r="110" spans="17:19" ht="15" x14ac:dyDescent="0.25">
      <c r="Q110" s="95">
        <v>2.5</v>
      </c>
      <c r="R110" s="127">
        <v>2</v>
      </c>
      <c r="S110" s="128">
        <v>4</v>
      </c>
    </row>
    <row r="111" spans="17:19" ht="15" x14ac:dyDescent="0.25">
      <c r="Q111" s="95">
        <v>3</v>
      </c>
      <c r="R111" s="127">
        <v>2.5</v>
      </c>
      <c r="S111" s="128">
        <v>1</v>
      </c>
    </row>
    <row r="112" spans="17:19" ht="15" x14ac:dyDescent="0.25">
      <c r="Q112" s="95">
        <v>3.5</v>
      </c>
      <c r="R112" s="127">
        <v>3</v>
      </c>
      <c r="S112" s="128">
        <v>0</v>
      </c>
    </row>
    <row r="113" spans="17:19" ht="15" x14ac:dyDescent="0.25">
      <c r="Q113" s="95">
        <v>4</v>
      </c>
      <c r="R113" s="127">
        <v>3.5</v>
      </c>
      <c r="S113" s="128">
        <v>3</v>
      </c>
    </row>
    <row r="114" spans="17:19" ht="15" x14ac:dyDescent="0.25">
      <c r="Q114" s="95">
        <v>4.5</v>
      </c>
      <c r="R114" s="127">
        <v>4</v>
      </c>
      <c r="S114" s="128">
        <v>1</v>
      </c>
    </row>
    <row r="115" spans="17:19" ht="15" x14ac:dyDescent="0.25">
      <c r="Q115" s="95">
        <v>5</v>
      </c>
      <c r="R115" s="127">
        <v>4.5</v>
      </c>
      <c r="S115" s="128">
        <v>1</v>
      </c>
    </row>
    <row r="116" spans="17:19" ht="15" x14ac:dyDescent="0.25">
      <c r="Q116" s="95">
        <v>5.5</v>
      </c>
      <c r="R116" s="127">
        <v>5</v>
      </c>
      <c r="S116" s="128">
        <v>0</v>
      </c>
    </row>
    <row r="117" spans="17:19" ht="15" x14ac:dyDescent="0.25">
      <c r="R117" s="127">
        <v>5.5</v>
      </c>
      <c r="S117" s="128">
        <v>2</v>
      </c>
    </row>
    <row r="118" spans="17:19" ht="15.75" thickBot="1" x14ac:dyDescent="0.3">
      <c r="R118" s="129" t="s">
        <v>132</v>
      </c>
      <c r="S118" s="129">
        <v>0</v>
      </c>
    </row>
    <row r="122" spans="17:19" ht="13.5" thickBot="1" x14ac:dyDescent="0.25"/>
    <row r="123" spans="17:19" ht="15" x14ac:dyDescent="0.25">
      <c r="Q123" s="95">
        <v>0.2</v>
      </c>
      <c r="R123" s="130" t="s">
        <v>131</v>
      </c>
      <c r="S123" s="130" t="s">
        <v>133</v>
      </c>
    </row>
    <row r="124" spans="17:19" ht="15" x14ac:dyDescent="0.25">
      <c r="Q124" s="95">
        <v>0.4</v>
      </c>
      <c r="R124" s="127">
        <v>0.2</v>
      </c>
      <c r="S124" s="128">
        <v>1</v>
      </c>
    </row>
    <row r="125" spans="17:19" ht="15" x14ac:dyDescent="0.25">
      <c r="Q125" s="95">
        <v>0.6</v>
      </c>
      <c r="R125" s="127">
        <v>0.4</v>
      </c>
      <c r="S125" s="128">
        <v>0</v>
      </c>
    </row>
    <row r="126" spans="17:19" ht="15" x14ac:dyDescent="0.25">
      <c r="Q126" s="95">
        <v>0.8</v>
      </c>
      <c r="R126" s="127">
        <v>0.6</v>
      </c>
      <c r="S126" s="128">
        <v>4</v>
      </c>
    </row>
    <row r="127" spans="17:19" ht="15" x14ac:dyDescent="0.25">
      <c r="Q127" s="95">
        <v>1</v>
      </c>
      <c r="R127" s="127">
        <v>0.8</v>
      </c>
      <c r="S127" s="128">
        <v>9</v>
      </c>
    </row>
    <row r="128" spans="17:19" ht="15" x14ac:dyDescent="0.25">
      <c r="R128" s="127">
        <v>1</v>
      </c>
      <c r="S128" s="128">
        <v>6</v>
      </c>
    </row>
    <row r="129" spans="18:19" ht="15.75" thickBot="1" x14ac:dyDescent="0.3">
      <c r="R129" s="129" t="s">
        <v>132</v>
      </c>
      <c r="S129" s="129">
        <v>0</v>
      </c>
    </row>
  </sheetData>
  <sortState ref="R90:R94">
    <sortCondition ref="R90"/>
  </sortState>
  <mergeCells count="15">
    <mergeCell ref="F1:F2"/>
    <mergeCell ref="A1:A2"/>
    <mergeCell ref="B1:B2"/>
    <mergeCell ref="C1:C2"/>
    <mergeCell ref="D1:D2"/>
    <mergeCell ref="E1:E2"/>
    <mergeCell ref="AB1:AB2"/>
    <mergeCell ref="G1:G2"/>
    <mergeCell ref="H1:H2"/>
    <mergeCell ref="I1:I2"/>
    <mergeCell ref="J1:J2"/>
    <mergeCell ref="K1:P1"/>
    <mergeCell ref="Q1:T1"/>
    <mergeCell ref="U1:X1"/>
    <mergeCell ref="Y1:AA1"/>
  </mergeCells>
  <pageMargins left="0.7" right="0.7" top="0.75" bottom="0.75" header="0.3" footer="0.3"/>
  <pageSetup paperSize="9" orientation="landscape" r:id="rId1"/>
  <ignoredErrors>
    <ignoredError sqref="L3:L27 R3:R27" twoDigitTextYea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3"/>
  <sheetViews>
    <sheetView tabSelected="1" topLeftCell="D1" zoomScale="80" zoomScaleNormal="80" workbookViewId="0">
      <selection activeCell="K1" sqref="K1:P27"/>
    </sheetView>
  </sheetViews>
  <sheetFormatPr baseColWidth="10" defaultColWidth="9.140625" defaultRowHeight="15" x14ac:dyDescent="0.25"/>
  <cols>
    <col min="1" max="3" width="9.140625" style="48"/>
    <col min="4" max="4" width="16.7109375" style="48" customWidth="1"/>
    <col min="5" max="8" width="9.140625" style="48"/>
    <col min="9" max="9" width="16" style="48" customWidth="1"/>
    <col min="10" max="10" width="16.140625" style="48" customWidth="1"/>
    <col min="11" max="20" width="9.140625" style="48"/>
    <col min="21" max="21" width="13.5703125" style="22" customWidth="1"/>
    <col min="22" max="23" width="9.140625" style="22" customWidth="1"/>
    <col min="24" max="24" width="10.140625" style="22" customWidth="1"/>
    <col min="25" max="27" width="9.140625" style="22" customWidth="1"/>
    <col min="28" max="28" width="66.28515625" style="48" customWidth="1"/>
    <col min="29" max="16384" width="9.140625" style="48"/>
  </cols>
  <sheetData>
    <row r="1" spans="1:28" x14ac:dyDescent="0.25">
      <c r="A1" s="324" t="s">
        <v>48</v>
      </c>
      <c r="B1" s="290" t="s">
        <v>41</v>
      </c>
      <c r="C1" s="290" t="s">
        <v>0</v>
      </c>
      <c r="D1" s="290" t="s">
        <v>12</v>
      </c>
      <c r="E1" s="290" t="s">
        <v>38</v>
      </c>
      <c r="F1" s="290" t="s">
        <v>39</v>
      </c>
      <c r="G1" s="290" t="s">
        <v>1</v>
      </c>
      <c r="H1" s="290" t="s">
        <v>2</v>
      </c>
      <c r="I1" s="290" t="s">
        <v>3</v>
      </c>
      <c r="J1" s="283" t="s">
        <v>4</v>
      </c>
      <c r="K1" s="286" t="s">
        <v>5</v>
      </c>
      <c r="L1" s="286"/>
      <c r="M1" s="286"/>
      <c r="N1" s="286"/>
      <c r="O1" s="286"/>
      <c r="P1" s="287"/>
      <c r="Q1" s="294" t="s">
        <v>9</v>
      </c>
      <c r="R1" s="295"/>
      <c r="S1" s="295"/>
      <c r="T1" s="296"/>
      <c r="U1" s="297" t="s">
        <v>145</v>
      </c>
      <c r="V1" s="298"/>
      <c r="W1" s="298"/>
      <c r="X1" s="298"/>
      <c r="Y1" s="299" t="s">
        <v>146</v>
      </c>
      <c r="Z1" s="300"/>
      <c r="AA1" s="300"/>
      <c r="AB1" s="318" t="s">
        <v>36</v>
      </c>
    </row>
    <row r="2" spans="1:28" ht="39" thickBot="1" x14ac:dyDescent="0.3">
      <c r="A2" s="325"/>
      <c r="B2" s="320"/>
      <c r="C2" s="320"/>
      <c r="D2" s="320"/>
      <c r="E2" s="320"/>
      <c r="F2" s="320"/>
      <c r="G2" s="320"/>
      <c r="H2" s="320"/>
      <c r="I2" s="320"/>
      <c r="J2" s="321"/>
      <c r="K2" s="49" t="s">
        <v>8</v>
      </c>
      <c r="L2" s="50" t="s">
        <v>6</v>
      </c>
      <c r="M2" s="50" t="s">
        <v>7</v>
      </c>
      <c r="N2" s="50" t="s">
        <v>27</v>
      </c>
      <c r="O2" s="50" t="s">
        <v>5</v>
      </c>
      <c r="P2" s="51" t="s">
        <v>27</v>
      </c>
      <c r="Q2" s="52" t="s">
        <v>8</v>
      </c>
      <c r="R2" s="53" t="s">
        <v>6</v>
      </c>
      <c r="S2" s="53" t="s">
        <v>9</v>
      </c>
      <c r="T2" s="54" t="s">
        <v>27</v>
      </c>
      <c r="U2" s="163" t="s">
        <v>8</v>
      </c>
      <c r="V2" s="164" t="s">
        <v>6</v>
      </c>
      <c r="W2" s="164" t="s">
        <v>145</v>
      </c>
      <c r="X2" s="165" t="s">
        <v>27</v>
      </c>
      <c r="Y2" s="53" t="s">
        <v>148</v>
      </c>
      <c r="Z2" s="53" t="s">
        <v>149</v>
      </c>
      <c r="AA2" s="53" t="s">
        <v>147</v>
      </c>
      <c r="AB2" s="319"/>
    </row>
    <row r="3" spans="1:28" x14ac:dyDescent="0.25">
      <c r="A3" s="65">
        <v>1</v>
      </c>
      <c r="B3" s="63" t="s">
        <v>77</v>
      </c>
      <c r="C3" s="63">
        <v>1</v>
      </c>
      <c r="D3" s="146" t="s">
        <v>52</v>
      </c>
      <c r="E3" s="147">
        <v>43.496000000000002</v>
      </c>
      <c r="F3" s="147">
        <v>1.2388440000000001</v>
      </c>
      <c r="G3" s="148">
        <v>20</v>
      </c>
      <c r="H3" s="63" t="s">
        <v>80</v>
      </c>
      <c r="I3" s="149">
        <v>41502</v>
      </c>
      <c r="J3" s="150">
        <v>41506</v>
      </c>
      <c r="K3" s="151" t="s">
        <v>111</v>
      </c>
      <c r="L3" s="152" t="s">
        <v>112</v>
      </c>
      <c r="M3" s="62" t="s">
        <v>11</v>
      </c>
      <c r="N3" s="63" t="s">
        <v>11</v>
      </c>
      <c r="O3" s="63" t="s">
        <v>11</v>
      </c>
      <c r="P3" s="64" t="s">
        <v>11</v>
      </c>
      <c r="Q3" s="151" t="s">
        <v>111</v>
      </c>
      <c r="R3" s="152" t="s">
        <v>112</v>
      </c>
      <c r="S3" s="66" t="s">
        <v>11</v>
      </c>
      <c r="T3" s="186" t="s">
        <v>11</v>
      </c>
      <c r="U3" s="151" t="s">
        <v>111</v>
      </c>
      <c r="V3" s="152" t="s">
        <v>112</v>
      </c>
      <c r="W3" s="166" t="s">
        <v>11</v>
      </c>
      <c r="X3" s="191" t="s">
        <v>11</v>
      </c>
      <c r="Y3" s="151" t="s">
        <v>11</v>
      </c>
      <c r="Z3" s="148" t="s">
        <v>11</v>
      </c>
      <c r="AA3" s="67" t="s">
        <v>11</v>
      </c>
      <c r="AB3" s="194"/>
    </row>
    <row r="4" spans="1:28" x14ac:dyDescent="0.25">
      <c r="A4" s="69">
        <v>1</v>
      </c>
      <c r="B4" s="24" t="s">
        <v>77</v>
      </c>
      <c r="C4" s="24">
        <v>2</v>
      </c>
      <c r="D4" s="70" t="s">
        <v>53</v>
      </c>
      <c r="E4" s="44">
        <v>43.499527999999998</v>
      </c>
      <c r="F4" s="44">
        <v>1.2399849999999999</v>
      </c>
      <c r="G4" s="71">
        <v>20</v>
      </c>
      <c r="H4" s="24" t="s">
        <v>80</v>
      </c>
      <c r="I4" s="72">
        <v>41502</v>
      </c>
      <c r="J4" s="73">
        <v>41506</v>
      </c>
      <c r="K4" s="60" t="s">
        <v>111</v>
      </c>
      <c r="L4" s="61" t="s">
        <v>112</v>
      </c>
      <c r="M4" s="74" t="s">
        <v>11</v>
      </c>
      <c r="N4" s="24" t="s">
        <v>11</v>
      </c>
      <c r="O4" s="24" t="s">
        <v>11</v>
      </c>
      <c r="P4" s="75" t="s">
        <v>11</v>
      </c>
      <c r="Q4" s="60" t="s">
        <v>111</v>
      </c>
      <c r="R4" s="61" t="s">
        <v>112</v>
      </c>
      <c r="S4" s="71" t="s">
        <v>11</v>
      </c>
      <c r="T4" s="208" t="s">
        <v>11</v>
      </c>
      <c r="U4" s="180" t="s">
        <v>111</v>
      </c>
      <c r="V4" s="61" t="s">
        <v>112</v>
      </c>
      <c r="W4" s="168" t="s">
        <v>11</v>
      </c>
      <c r="X4" s="192" t="s">
        <v>11</v>
      </c>
      <c r="Y4" s="180" t="s">
        <v>11</v>
      </c>
      <c r="Z4" s="71" t="s">
        <v>11</v>
      </c>
      <c r="AA4" s="97" t="s">
        <v>11</v>
      </c>
      <c r="AB4" s="177"/>
    </row>
    <row r="5" spans="1:28" x14ac:dyDescent="0.25">
      <c r="A5" s="69">
        <v>1</v>
      </c>
      <c r="B5" s="24" t="s">
        <v>77</v>
      </c>
      <c r="C5" s="24">
        <v>3</v>
      </c>
      <c r="D5" s="70" t="s">
        <v>54</v>
      </c>
      <c r="E5" s="44">
        <v>43.498646999999998</v>
      </c>
      <c r="F5" s="44">
        <v>1.239492</v>
      </c>
      <c r="G5" s="71">
        <v>20</v>
      </c>
      <c r="H5" s="24" t="s">
        <v>80</v>
      </c>
      <c r="I5" s="72">
        <v>41502</v>
      </c>
      <c r="J5" s="73">
        <v>41506</v>
      </c>
      <c r="K5" s="60" t="s">
        <v>111</v>
      </c>
      <c r="L5" s="61" t="s">
        <v>112</v>
      </c>
      <c r="M5" s="74" t="s">
        <v>11</v>
      </c>
      <c r="N5" s="24" t="s">
        <v>11</v>
      </c>
      <c r="O5" s="24" t="s">
        <v>11</v>
      </c>
      <c r="P5" s="75" t="s">
        <v>11</v>
      </c>
      <c r="Q5" s="60" t="s">
        <v>111</v>
      </c>
      <c r="R5" s="61" t="s">
        <v>112</v>
      </c>
      <c r="S5" s="71" t="s">
        <v>11</v>
      </c>
      <c r="T5" s="208" t="s">
        <v>11</v>
      </c>
      <c r="U5" s="180" t="s">
        <v>111</v>
      </c>
      <c r="V5" s="61" t="s">
        <v>112</v>
      </c>
      <c r="W5" s="168" t="s">
        <v>11</v>
      </c>
      <c r="X5" s="192" t="s">
        <v>11</v>
      </c>
      <c r="Y5" s="180" t="s">
        <v>11</v>
      </c>
      <c r="Z5" s="71" t="s">
        <v>11</v>
      </c>
      <c r="AA5" s="97" t="s">
        <v>11</v>
      </c>
      <c r="AB5" s="177"/>
    </row>
    <row r="6" spans="1:28" x14ac:dyDescent="0.25">
      <c r="A6" s="69">
        <v>2</v>
      </c>
      <c r="B6" s="24" t="s">
        <v>88</v>
      </c>
      <c r="C6" s="24">
        <v>4</v>
      </c>
      <c r="D6" s="70" t="s">
        <v>55</v>
      </c>
      <c r="E6" s="44">
        <v>43.486314999999998</v>
      </c>
      <c r="F6" s="44">
        <v>1.233233</v>
      </c>
      <c r="G6" s="71">
        <v>20</v>
      </c>
      <c r="H6" s="24" t="s">
        <v>80</v>
      </c>
      <c r="I6" s="72">
        <v>41502</v>
      </c>
      <c r="J6" s="73">
        <v>41506</v>
      </c>
      <c r="K6" s="60" t="s">
        <v>111</v>
      </c>
      <c r="L6" s="61" t="s">
        <v>112</v>
      </c>
      <c r="M6" s="74" t="s">
        <v>11</v>
      </c>
      <c r="N6" s="24" t="s">
        <v>11</v>
      </c>
      <c r="O6" s="24" t="s">
        <v>11</v>
      </c>
      <c r="P6" s="75" t="s">
        <v>11</v>
      </c>
      <c r="Q6" s="60" t="s">
        <v>111</v>
      </c>
      <c r="R6" s="61" t="s">
        <v>112</v>
      </c>
      <c r="S6" s="71" t="s">
        <v>11</v>
      </c>
      <c r="T6" s="208" t="s">
        <v>11</v>
      </c>
      <c r="U6" s="180" t="s">
        <v>111</v>
      </c>
      <c r="V6" s="61" t="s">
        <v>112</v>
      </c>
      <c r="W6" s="168" t="s">
        <v>11</v>
      </c>
      <c r="X6" s="192" t="s">
        <v>11</v>
      </c>
      <c r="Y6" s="180" t="s">
        <v>11</v>
      </c>
      <c r="Z6" s="71" t="s">
        <v>11</v>
      </c>
      <c r="AA6" s="97" t="s">
        <v>11</v>
      </c>
      <c r="AB6" s="177"/>
    </row>
    <row r="7" spans="1:28" x14ac:dyDescent="0.25">
      <c r="A7" s="69">
        <v>3</v>
      </c>
      <c r="B7" s="24" t="s">
        <v>89</v>
      </c>
      <c r="C7" s="24">
        <v>5</v>
      </c>
      <c r="D7" s="70" t="s">
        <v>56</v>
      </c>
      <c r="E7" s="44">
        <v>43.505122</v>
      </c>
      <c r="F7" s="44">
        <v>1.247009</v>
      </c>
      <c r="G7" s="71">
        <v>20</v>
      </c>
      <c r="H7" s="24" t="s">
        <v>80</v>
      </c>
      <c r="I7" s="72">
        <v>41502</v>
      </c>
      <c r="J7" s="73">
        <v>41506</v>
      </c>
      <c r="K7" s="60" t="s">
        <v>111</v>
      </c>
      <c r="L7" s="61" t="s">
        <v>112</v>
      </c>
      <c r="M7" s="74" t="s">
        <v>11</v>
      </c>
      <c r="N7" s="24" t="s">
        <v>11</v>
      </c>
      <c r="O7" s="24" t="s">
        <v>11</v>
      </c>
      <c r="P7" s="75" t="s">
        <v>11</v>
      </c>
      <c r="Q7" s="60" t="s">
        <v>111</v>
      </c>
      <c r="R7" s="61" t="s">
        <v>112</v>
      </c>
      <c r="S7" s="71" t="s">
        <v>11</v>
      </c>
      <c r="T7" s="208" t="s">
        <v>11</v>
      </c>
      <c r="U7" s="180" t="s">
        <v>111</v>
      </c>
      <c r="V7" s="61" t="s">
        <v>112</v>
      </c>
      <c r="W7" s="168" t="s">
        <v>11</v>
      </c>
      <c r="X7" s="192" t="s">
        <v>11</v>
      </c>
      <c r="Y7" s="180" t="s">
        <v>11</v>
      </c>
      <c r="Z7" s="71" t="s">
        <v>11</v>
      </c>
      <c r="AA7" s="97" t="s">
        <v>11</v>
      </c>
      <c r="AB7" s="177"/>
    </row>
    <row r="8" spans="1:28" x14ac:dyDescent="0.25">
      <c r="A8" s="69">
        <v>4</v>
      </c>
      <c r="B8" s="24" t="s">
        <v>78</v>
      </c>
      <c r="C8" s="24">
        <v>6</v>
      </c>
      <c r="D8" s="70" t="s">
        <v>57</v>
      </c>
      <c r="E8" s="44">
        <v>43.498289999999997</v>
      </c>
      <c r="F8" s="44">
        <v>1.2474769999999999</v>
      </c>
      <c r="G8" s="71">
        <v>20</v>
      </c>
      <c r="H8" s="24" t="s">
        <v>47</v>
      </c>
      <c r="I8" s="72">
        <v>41506</v>
      </c>
      <c r="J8" s="73">
        <v>41506</v>
      </c>
      <c r="K8" s="60" t="s">
        <v>111</v>
      </c>
      <c r="L8" s="61" t="s">
        <v>112</v>
      </c>
      <c r="M8" s="79">
        <v>3.17</v>
      </c>
      <c r="N8" s="24">
        <v>0</v>
      </c>
      <c r="O8" s="80">
        <v>3.47</v>
      </c>
      <c r="P8" s="75" t="s">
        <v>11</v>
      </c>
      <c r="Q8" s="60" t="s">
        <v>111</v>
      </c>
      <c r="R8" s="61" t="s">
        <v>112</v>
      </c>
      <c r="S8" s="80">
        <v>0.91</v>
      </c>
      <c r="T8" s="208" t="s">
        <v>11</v>
      </c>
      <c r="U8" s="180" t="s">
        <v>111</v>
      </c>
      <c r="V8" s="61" t="s">
        <v>112</v>
      </c>
      <c r="W8" s="168">
        <v>0.81</v>
      </c>
      <c r="X8" s="192" t="s">
        <v>11</v>
      </c>
      <c r="Y8" s="195">
        <v>0.91</v>
      </c>
      <c r="Z8" s="179">
        <v>0.91</v>
      </c>
      <c r="AA8" s="209">
        <v>0.91</v>
      </c>
      <c r="AB8" s="177"/>
    </row>
    <row r="9" spans="1:28" s="184" customFormat="1" x14ac:dyDescent="0.25">
      <c r="A9" s="180">
        <v>4</v>
      </c>
      <c r="B9" s="71" t="s">
        <v>78</v>
      </c>
      <c r="C9" s="71">
        <v>7</v>
      </c>
      <c r="D9" s="181" t="s">
        <v>58</v>
      </c>
      <c r="E9" s="44">
        <v>43.500070000000001</v>
      </c>
      <c r="F9" s="44">
        <v>1.248424</v>
      </c>
      <c r="G9" s="71">
        <v>20</v>
      </c>
      <c r="H9" s="71" t="s">
        <v>47</v>
      </c>
      <c r="I9" s="182">
        <v>41502</v>
      </c>
      <c r="J9" s="183">
        <v>41506</v>
      </c>
      <c r="K9" s="60" t="s">
        <v>111</v>
      </c>
      <c r="L9" s="61" t="s">
        <v>112</v>
      </c>
      <c r="M9" s="44" t="s">
        <v>11</v>
      </c>
      <c r="N9" s="44" t="s">
        <v>11</v>
      </c>
      <c r="O9" s="44" t="s">
        <v>11</v>
      </c>
      <c r="P9" s="44" t="s">
        <v>11</v>
      </c>
      <c r="Q9" s="60" t="s">
        <v>111</v>
      </c>
      <c r="R9" s="61" t="s">
        <v>112</v>
      </c>
      <c r="S9" s="44" t="s">
        <v>11</v>
      </c>
      <c r="T9" s="208" t="s">
        <v>11</v>
      </c>
      <c r="U9" s="180" t="s">
        <v>111</v>
      </c>
      <c r="V9" s="61" t="s">
        <v>112</v>
      </c>
      <c r="W9" s="176" t="s">
        <v>11</v>
      </c>
      <c r="X9" s="192" t="s">
        <v>11</v>
      </c>
      <c r="Y9" s="210" t="s">
        <v>11</v>
      </c>
      <c r="Z9" s="176" t="s">
        <v>11</v>
      </c>
      <c r="AA9" s="209" t="s">
        <v>11</v>
      </c>
      <c r="AB9" s="77"/>
    </row>
    <row r="10" spans="1:28" x14ac:dyDescent="0.25">
      <c r="A10" s="69">
        <v>5</v>
      </c>
      <c r="B10" s="24" t="s">
        <v>90</v>
      </c>
      <c r="C10" s="24">
        <v>8</v>
      </c>
      <c r="D10" s="70" t="s">
        <v>59</v>
      </c>
      <c r="E10" s="44">
        <v>43.463948000000002</v>
      </c>
      <c r="F10" s="44">
        <v>1.1663019999999999</v>
      </c>
      <c r="G10" s="71">
        <v>20</v>
      </c>
      <c r="H10" s="24" t="s">
        <v>47</v>
      </c>
      <c r="I10" s="72">
        <v>41506</v>
      </c>
      <c r="J10" s="73">
        <v>41506</v>
      </c>
      <c r="K10" s="60" t="s">
        <v>111</v>
      </c>
      <c r="L10" s="61" t="s">
        <v>112</v>
      </c>
      <c r="M10" s="204">
        <v>3.1773416561647898</v>
      </c>
      <c r="N10" s="205">
        <v>0.18384776310850251</v>
      </c>
      <c r="O10" s="80">
        <v>4.49</v>
      </c>
      <c r="P10" s="75" t="s">
        <v>11</v>
      </c>
      <c r="Q10" s="60" t="s">
        <v>111</v>
      </c>
      <c r="R10" s="61" t="s">
        <v>112</v>
      </c>
      <c r="S10" s="80">
        <v>0.9</v>
      </c>
      <c r="T10" s="208" t="s">
        <v>11</v>
      </c>
      <c r="U10" s="180" t="s">
        <v>111</v>
      </c>
      <c r="V10" s="61" t="s">
        <v>112</v>
      </c>
      <c r="W10" s="168">
        <v>0.64</v>
      </c>
      <c r="X10" s="192" t="s">
        <v>11</v>
      </c>
      <c r="Y10" s="195">
        <v>0.92</v>
      </c>
      <c r="Z10" s="179">
        <v>0.9</v>
      </c>
      <c r="AA10" s="209">
        <v>0.92</v>
      </c>
      <c r="AB10" s="177"/>
    </row>
    <row r="11" spans="1:28" x14ac:dyDescent="0.25">
      <c r="A11" s="69">
        <v>6</v>
      </c>
      <c r="B11" s="24" t="s">
        <v>91</v>
      </c>
      <c r="C11" s="24">
        <v>9</v>
      </c>
      <c r="D11" s="70" t="s">
        <v>60</v>
      </c>
      <c r="E11" s="44">
        <v>43.470762000000001</v>
      </c>
      <c r="F11" s="44">
        <v>1.176032</v>
      </c>
      <c r="G11" s="71">
        <v>20</v>
      </c>
      <c r="H11" s="24" t="s">
        <v>47</v>
      </c>
      <c r="I11" s="72">
        <v>41506</v>
      </c>
      <c r="J11" s="73">
        <v>41506</v>
      </c>
      <c r="K11" s="60" t="s">
        <v>111</v>
      </c>
      <c r="L11" s="61" t="s">
        <v>112</v>
      </c>
      <c r="M11" s="204">
        <v>2.984995812392373</v>
      </c>
      <c r="N11" s="205">
        <v>7.0710678118656384E-3</v>
      </c>
      <c r="O11" s="80">
        <v>3.83</v>
      </c>
      <c r="P11" s="75" t="s">
        <v>11</v>
      </c>
      <c r="Q11" s="60" t="s">
        <v>111</v>
      </c>
      <c r="R11" s="61" t="s">
        <v>112</v>
      </c>
      <c r="S11" s="80">
        <v>0.89</v>
      </c>
      <c r="T11" s="208" t="s">
        <v>11</v>
      </c>
      <c r="U11" s="180" t="s">
        <v>111</v>
      </c>
      <c r="V11" s="61" t="s">
        <v>112</v>
      </c>
      <c r="W11" s="168">
        <v>0.63</v>
      </c>
      <c r="X11" s="192" t="s">
        <v>11</v>
      </c>
      <c r="Y11" s="195">
        <v>0.88</v>
      </c>
      <c r="Z11" s="179">
        <v>0.88</v>
      </c>
      <c r="AA11" s="209">
        <v>0.88</v>
      </c>
      <c r="AB11" s="177"/>
    </row>
    <row r="12" spans="1:28" x14ac:dyDescent="0.25">
      <c r="A12" s="69">
        <v>7</v>
      </c>
      <c r="B12" s="24" t="s">
        <v>92</v>
      </c>
      <c r="C12" s="24">
        <v>10</v>
      </c>
      <c r="D12" s="70" t="s">
        <v>61</v>
      </c>
      <c r="E12" s="44">
        <v>43.492001999999999</v>
      </c>
      <c r="F12" s="44">
        <v>1.205778</v>
      </c>
      <c r="G12" s="71">
        <v>20</v>
      </c>
      <c r="H12" s="24" t="s">
        <v>47</v>
      </c>
      <c r="I12" s="72">
        <v>41506</v>
      </c>
      <c r="J12" s="73">
        <v>41506</v>
      </c>
      <c r="K12" s="60" t="s">
        <v>111</v>
      </c>
      <c r="L12" s="61" t="s">
        <v>112</v>
      </c>
      <c r="M12" s="204">
        <v>3.6883600691906424</v>
      </c>
      <c r="N12" s="205">
        <v>0.15556349186104027</v>
      </c>
      <c r="O12" s="80">
        <v>4.87</v>
      </c>
      <c r="P12" s="75" t="s">
        <v>11</v>
      </c>
      <c r="Q12" s="60" t="s">
        <v>111</v>
      </c>
      <c r="R12" s="61" t="s">
        <v>112</v>
      </c>
      <c r="S12" s="80">
        <v>0.92</v>
      </c>
      <c r="T12" s="208" t="s">
        <v>11</v>
      </c>
      <c r="U12" s="180" t="s">
        <v>111</v>
      </c>
      <c r="V12" s="61" t="s">
        <v>112</v>
      </c>
      <c r="W12" s="168">
        <v>0.74</v>
      </c>
      <c r="X12" s="192" t="s">
        <v>11</v>
      </c>
      <c r="Y12" s="195">
        <v>0.94</v>
      </c>
      <c r="Z12" s="179">
        <v>0.92</v>
      </c>
      <c r="AA12" s="209">
        <v>0.94</v>
      </c>
      <c r="AB12" s="177"/>
    </row>
    <row r="13" spans="1:28" x14ac:dyDescent="0.25">
      <c r="A13" s="69">
        <v>8</v>
      </c>
      <c r="B13" s="24" t="s">
        <v>93</v>
      </c>
      <c r="C13" s="24">
        <v>11</v>
      </c>
      <c r="D13" s="70" t="s">
        <v>62</v>
      </c>
      <c r="E13" s="44">
        <v>43.478613000000003</v>
      </c>
      <c r="F13" s="44">
        <v>1.217886</v>
      </c>
      <c r="G13" s="71">
        <v>20</v>
      </c>
      <c r="H13" s="24" t="s">
        <v>47</v>
      </c>
      <c r="I13" s="72">
        <v>41506</v>
      </c>
      <c r="J13" s="73">
        <v>41506</v>
      </c>
      <c r="K13" s="60" t="s">
        <v>111</v>
      </c>
      <c r="L13" s="61" t="s">
        <v>112</v>
      </c>
      <c r="M13" s="204">
        <v>2.9398469347909937</v>
      </c>
      <c r="N13" s="205">
        <v>4.2426406871192889E-2</v>
      </c>
      <c r="O13" s="80">
        <v>4.3600000000000003</v>
      </c>
      <c r="P13" s="75" t="s">
        <v>11</v>
      </c>
      <c r="Q13" s="60" t="s">
        <v>111</v>
      </c>
      <c r="R13" s="61" t="s">
        <v>112</v>
      </c>
      <c r="S13" s="80">
        <v>0.87</v>
      </c>
      <c r="T13" s="208" t="s">
        <v>11</v>
      </c>
      <c r="U13" s="180" t="s">
        <v>111</v>
      </c>
      <c r="V13" s="61" t="s">
        <v>112</v>
      </c>
      <c r="W13" s="168">
        <v>0.55000000000000004</v>
      </c>
      <c r="X13" s="192" t="s">
        <v>11</v>
      </c>
      <c r="Y13" s="195">
        <v>0.83</v>
      </c>
      <c r="Z13" s="179">
        <v>0.87</v>
      </c>
      <c r="AA13" s="209">
        <v>0.83</v>
      </c>
      <c r="AB13" s="177"/>
    </row>
    <row r="14" spans="1:28" x14ac:dyDescent="0.25">
      <c r="A14" s="69">
        <v>9</v>
      </c>
      <c r="B14" s="24" t="s">
        <v>94</v>
      </c>
      <c r="C14" s="24">
        <v>12</v>
      </c>
      <c r="D14" s="70" t="s">
        <v>63</v>
      </c>
      <c r="E14" s="44">
        <v>43.489162</v>
      </c>
      <c r="F14" s="44">
        <v>1.164595</v>
      </c>
      <c r="G14" s="71">
        <v>20</v>
      </c>
      <c r="H14" s="24" t="s">
        <v>47</v>
      </c>
      <c r="I14" s="72">
        <v>41506</v>
      </c>
      <c r="J14" s="73">
        <v>41506</v>
      </c>
      <c r="K14" s="60" t="s">
        <v>111</v>
      </c>
      <c r="L14" s="61" t="s">
        <v>112</v>
      </c>
      <c r="M14" s="204">
        <v>3.51</v>
      </c>
      <c r="N14" s="205">
        <v>0</v>
      </c>
      <c r="O14" s="80">
        <v>5.4</v>
      </c>
      <c r="P14" s="75" t="s">
        <v>11</v>
      </c>
      <c r="Q14" s="60" t="s">
        <v>111</v>
      </c>
      <c r="R14" s="61" t="s">
        <v>112</v>
      </c>
      <c r="S14" s="80">
        <v>0.92</v>
      </c>
      <c r="T14" s="208" t="s">
        <v>11</v>
      </c>
      <c r="U14" s="180" t="s">
        <v>111</v>
      </c>
      <c r="V14" s="61" t="s">
        <v>112</v>
      </c>
      <c r="W14" s="168">
        <v>0.61</v>
      </c>
      <c r="X14" s="192" t="s">
        <v>11</v>
      </c>
      <c r="Y14" s="195">
        <v>0.92</v>
      </c>
      <c r="Z14" s="179">
        <v>0.9</v>
      </c>
      <c r="AA14" s="209">
        <v>0.92</v>
      </c>
      <c r="AB14" s="177"/>
    </row>
    <row r="15" spans="1:28" x14ac:dyDescent="0.25">
      <c r="A15" s="69">
        <v>10</v>
      </c>
      <c r="B15" s="24" t="s">
        <v>95</v>
      </c>
      <c r="C15" s="24">
        <v>13</v>
      </c>
      <c r="D15" s="70" t="s">
        <v>64</v>
      </c>
      <c r="E15" s="44">
        <v>43.474418999999997</v>
      </c>
      <c r="F15" s="44">
        <v>1.1906950000000001</v>
      </c>
      <c r="G15" s="71">
        <v>20</v>
      </c>
      <c r="H15" s="24" t="s">
        <v>47</v>
      </c>
      <c r="I15" s="72">
        <v>41506</v>
      </c>
      <c r="J15" s="73">
        <v>41506</v>
      </c>
      <c r="K15" s="60" t="s">
        <v>111</v>
      </c>
      <c r="L15" s="61" t="s">
        <v>112</v>
      </c>
      <c r="M15" s="204">
        <v>3.2292413969847469</v>
      </c>
      <c r="N15" s="205">
        <v>9.8994949366116428E-2</v>
      </c>
      <c r="O15" s="80">
        <v>3.97</v>
      </c>
      <c r="P15" s="75" t="s">
        <v>11</v>
      </c>
      <c r="Q15" s="60" t="s">
        <v>111</v>
      </c>
      <c r="R15" s="61" t="s">
        <v>112</v>
      </c>
      <c r="S15" s="80">
        <v>0.89</v>
      </c>
      <c r="T15" s="208" t="s">
        <v>11</v>
      </c>
      <c r="U15" s="180" t="s">
        <v>111</v>
      </c>
      <c r="V15" s="61" t="s">
        <v>112</v>
      </c>
      <c r="W15" s="168">
        <v>0.66</v>
      </c>
      <c r="X15" s="192" t="s">
        <v>11</v>
      </c>
      <c r="Y15" s="195">
        <v>0.94</v>
      </c>
      <c r="Z15" s="179">
        <v>0.88</v>
      </c>
      <c r="AA15" s="209">
        <v>0.94</v>
      </c>
      <c r="AB15" s="177"/>
    </row>
    <row r="16" spans="1:28" x14ac:dyDescent="0.25">
      <c r="A16" s="69">
        <v>11</v>
      </c>
      <c r="B16" s="24" t="s">
        <v>96</v>
      </c>
      <c r="C16" s="24">
        <v>14</v>
      </c>
      <c r="D16" s="70" t="s">
        <v>65</v>
      </c>
      <c r="E16" s="44">
        <v>43.502870000000001</v>
      </c>
      <c r="F16" s="44">
        <v>1.2093700000000001</v>
      </c>
      <c r="G16" s="71">
        <v>20</v>
      </c>
      <c r="H16" s="71" t="s">
        <v>47</v>
      </c>
      <c r="I16" s="72">
        <v>41506</v>
      </c>
      <c r="J16" s="73">
        <v>41506</v>
      </c>
      <c r="K16" s="60" t="s">
        <v>111</v>
      </c>
      <c r="L16" s="61" t="s">
        <v>112</v>
      </c>
      <c r="M16" s="204">
        <v>3.6295040983583418</v>
      </c>
      <c r="N16" s="205">
        <v>8.4852813742385777E-2</v>
      </c>
      <c r="O16" s="80">
        <v>3.86</v>
      </c>
      <c r="P16" s="75" t="s">
        <v>11</v>
      </c>
      <c r="Q16" s="60" t="s">
        <v>111</v>
      </c>
      <c r="R16" s="61" t="s">
        <v>112</v>
      </c>
      <c r="S16" s="80">
        <v>0.91</v>
      </c>
      <c r="T16" s="208" t="s">
        <v>11</v>
      </c>
      <c r="U16" s="180" t="s">
        <v>111</v>
      </c>
      <c r="V16" s="61" t="s">
        <v>112</v>
      </c>
      <c r="W16" s="168">
        <v>0.74</v>
      </c>
      <c r="X16" s="192" t="s">
        <v>11</v>
      </c>
      <c r="Y16" s="195">
        <v>0.92</v>
      </c>
      <c r="Z16" s="179">
        <v>0.91</v>
      </c>
      <c r="AA16" s="209">
        <v>0.92</v>
      </c>
      <c r="AB16" s="177"/>
    </row>
    <row r="17" spans="1:28" x14ac:dyDescent="0.25">
      <c r="A17" s="69">
        <v>12</v>
      </c>
      <c r="B17" s="24" t="s">
        <v>79</v>
      </c>
      <c r="C17" s="24">
        <v>15</v>
      </c>
      <c r="D17" s="70" t="s">
        <v>66</v>
      </c>
      <c r="E17" s="44">
        <v>43.507531</v>
      </c>
      <c r="F17" s="44">
        <v>1.2384539999999999</v>
      </c>
      <c r="G17" s="71">
        <v>20</v>
      </c>
      <c r="H17" s="24" t="s">
        <v>10</v>
      </c>
      <c r="I17" s="72">
        <v>41502</v>
      </c>
      <c r="J17" s="73">
        <v>41502</v>
      </c>
      <c r="K17" s="60" t="s">
        <v>111</v>
      </c>
      <c r="L17" s="61" t="s">
        <v>112</v>
      </c>
      <c r="M17" s="204">
        <v>1.1998333217576516</v>
      </c>
      <c r="N17" s="205">
        <v>2.8284271247461926E-2</v>
      </c>
      <c r="O17" s="26">
        <v>1.68</v>
      </c>
      <c r="P17" s="75" t="s">
        <v>11</v>
      </c>
      <c r="Q17" s="60" t="s">
        <v>111</v>
      </c>
      <c r="R17" s="61" t="s">
        <v>112</v>
      </c>
      <c r="S17" s="80">
        <v>0.62</v>
      </c>
      <c r="T17" s="208" t="s">
        <v>11</v>
      </c>
      <c r="U17" s="180" t="s">
        <v>111</v>
      </c>
      <c r="V17" s="61" t="s">
        <v>112</v>
      </c>
      <c r="W17" s="168">
        <v>0.42</v>
      </c>
      <c r="X17" s="192" t="s">
        <v>11</v>
      </c>
      <c r="Y17" s="195">
        <v>0.64</v>
      </c>
      <c r="Z17" s="179">
        <v>0.62</v>
      </c>
      <c r="AA17" s="209">
        <v>0.64</v>
      </c>
      <c r="AB17" s="177"/>
    </row>
    <row r="18" spans="1:28" x14ac:dyDescent="0.25">
      <c r="A18" s="69">
        <v>13</v>
      </c>
      <c r="B18" s="24" t="s">
        <v>79</v>
      </c>
      <c r="C18" s="24">
        <v>16</v>
      </c>
      <c r="D18" s="70" t="s">
        <v>67</v>
      </c>
      <c r="E18" s="44">
        <v>43.507182999999998</v>
      </c>
      <c r="F18" s="44">
        <v>1.2391939999999999</v>
      </c>
      <c r="G18" s="71">
        <v>20</v>
      </c>
      <c r="H18" s="24" t="s">
        <v>10</v>
      </c>
      <c r="I18" s="72">
        <v>41502</v>
      </c>
      <c r="J18" s="73">
        <v>41502</v>
      </c>
      <c r="K18" s="60" t="s">
        <v>111</v>
      </c>
      <c r="L18" s="61" t="s">
        <v>112</v>
      </c>
      <c r="M18" s="204">
        <v>0.53962950252928166</v>
      </c>
      <c r="N18" s="205">
        <v>2.8284271247461926E-2</v>
      </c>
      <c r="O18" s="26">
        <v>0.69</v>
      </c>
      <c r="P18" s="75" t="s">
        <v>11</v>
      </c>
      <c r="Q18" s="60" t="s">
        <v>111</v>
      </c>
      <c r="R18" s="61" t="s">
        <v>112</v>
      </c>
      <c r="S18" s="80">
        <v>0.33</v>
      </c>
      <c r="T18" s="208" t="s">
        <v>11</v>
      </c>
      <c r="U18" s="180" t="s">
        <v>111</v>
      </c>
      <c r="V18" s="61" t="s">
        <v>112</v>
      </c>
      <c r="W18" s="168">
        <v>0.21</v>
      </c>
      <c r="X18" s="192" t="s">
        <v>11</v>
      </c>
      <c r="Y18" s="195">
        <v>0.4</v>
      </c>
      <c r="Z18" s="179">
        <v>0.35</v>
      </c>
      <c r="AA18" s="209">
        <v>0.4</v>
      </c>
      <c r="AB18" s="177"/>
    </row>
    <row r="19" spans="1:28" x14ac:dyDescent="0.25">
      <c r="A19" s="69">
        <v>14</v>
      </c>
      <c r="B19" s="24" t="s">
        <v>79</v>
      </c>
      <c r="C19" s="24">
        <v>17</v>
      </c>
      <c r="D19" s="70" t="s">
        <v>68</v>
      </c>
      <c r="E19" s="44">
        <v>43.506205000000001</v>
      </c>
      <c r="F19" s="44">
        <v>1.2410909999999999</v>
      </c>
      <c r="G19" s="71">
        <v>20</v>
      </c>
      <c r="H19" s="24" t="s">
        <v>10</v>
      </c>
      <c r="I19" s="72">
        <v>41502</v>
      </c>
      <c r="J19" s="73">
        <v>41502</v>
      </c>
      <c r="K19" s="60" t="s">
        <v>111</v>
      </c>
      <c r="L19" s="61" t="s">
        <v>112</v>
      </c>
      <c r="M19" s="204">
        <v>0.85854528127525109</v>
      </c>
      <c r="N19" s="205">
        <v>7.0710678118654738E-2</v>
      </c>
      <c r="O19" s="26">
        <v>1.4</v>
      </c>
      <c r="P19" s="75" t="s">
        <v>11</v>
      </c>
      <c r="Q19" s="60" t="s">
        <v>111</v>
      </c>
      <c r="R19" s="61" t="s">
        <v>112</v>
      </c>
      <c r="S19" s="80">
        <v>0.48</v>
      </c>
      <c r="T19" s="208" t="s">
        <v>11</v>
      </c>
      <c r="U19" s="180" t="s">
        <v>111</v>
      </c>
      <c r="V19" s="61" t="s">
        <v>112</v>
      </c>
      <c r="W19" s="168">
        <v>0.26</v>
      </c>
      <c r="X19" s="192" t="s">
        <v>11</v>
      </c>
      <c r="Y19" s="195">
        <v>0.46</v>
      </c>
      <c r="Z19" s="179">
        <v>0.5</v>
      </c>
      <c r="AA19" s="209">
        <v>0.46</v>
      </c>
      <c r="AB19" s="177"/>
    </row>
    <row r="20" spans="1:28" x14ac:dyDescent="0.25">
      <c r="A20" s="69">
        <v>15</v>
      </c>
      <c r="B20" s="24" t="s">
        <v>97</v>
      </c>
      <c r="C20" s="24">
        <v>18</v>
      </c>
      <c r="D20" s="70" t="s">
        <v>69</v>
      </c>
      <c r="E20" s="44">
        <v>43.537664999999997</v>
      </c>
      <c r="F20" s="44">
        <v>1.1595690000000001</v>
      </c>
      <c r="G20" s="71">
        <v>20</v>
      </c>
      <c r="H20" s="24" t="s">
        <v>10</v>
      </c>
      <c r="I20" s="72">
        <v>41502</v>
      </c>
      <c r="J20" s="73">
        <v>41502</v>
      </c>
      <c r="K20" s="60" t="s">
        <v>111</v>
      </c>
      <c r="L20" s="61" t="s">
        <v>112</v>
      </c>
      <c r="M20" s="204">
        <v>0.39949968710876355</v>
      </c>
      <c r="N20" s="205">
        <v>2.8284271247461888E-2</v>
      </c>
      <c r="O20" s="26">
        <v>0.56000000000000005</v>
      </c>
      <c r="P20" s="75" t="s">
        <v>11</v>
      </c>
      <c r="Q20" s="60" t="s">
        <v>111</v>
      </c>
      <c r="R20" s="61" t="s">
        <v>112</v>
      </c>
      <c r="S20" s="80">
        <v>0.32</v>
      </c>
      <c r="T20" s="208" t="s">
        <v>11</v>
      </c>
      <c r="U20" s="180" t="s">
        <v>111</v>
      </c>
      <c r="V20" s="61" t="s">
        <v>112</v>
      </c>
      <c r="W20" s="168">
        <v>0.38</v>
      </c>
      <c r="X20" s="192" t="s">
        <v>11</v>
      </c>
      <c r="Y20" s="195">
        <v>0.3</v>
      </c>
      <c r="Z20" s="179">
        <v>0.32</v>
      </c>
      <c r="AA20" s="209">
        <v>0.3</v>
      </c>
      <c r="AB20" s="177"/>
    </row>
    <row r="21" spans="1:28" x14ac:dyDescent="0.25">
      <c r="A21" s="69">
        <v>16</v>
      </c>
      <c r="B21" s="24" t="s">
        <v>98</v>
      </c>
      <c r="C21" s="24">
        <v>19</v>
      </c>
      <c r="D21" s="70" t="s">
        <v>70</v>
      </c>
      <c r="E21" s="44">
        <v>43.550581000000001</v>
      </c>
      <c r="F21" s="44">
        <v>1.1275280000000001</v>
      </c>
      <c r="G21" s="71">
        <v>20</v>
      </c>
      <c r="H21" s="24" t="s">
        <v>10</v>
      </c>
      <c r="I21" s="72">
        <v>41502</v>
      </c>
      <c r="J21" s="73">
        <v>41502</v>
      </c>
      <c r="K21" s="60" t="s">
        <v>111</v>
      </c>
      <c r="L21" s="61" t="s">
        <v>112</v>
      </c>
      <c r="M21" s="204">
        <v>0.50497524691810391</v>
      </c>
      <c r="N21" s="205">
        <v>7.0710678118654814E-3</v>
      </c>
      <c r="O21" s="26">
        <v>0.56000000000000005</v>
      </c>
      <c r="P21" s="75" t="s">
        <v>11</v>
      </c>
      <c r="Q21" s="60" t="s">
        <v>111</v>
      </c>
      <c r="R21" s="61" t="s">
        <v>112</v>
      </c>
      <c r="S21" s="80">
        <v>0.31</v>
      </c>
      <c r="T21" s="208" t="s">
        <v>11</v>
      </c>
      <c r="U21" s="180" t="s">
        <v>111</v>
      </c>
      <c r="V21" s="61" t="s">
        <v>112</v>
      </c>
      <c r="W21" s="168">
        <v>0.18</v>
      </c>
      <c r="X21" s="192" t="s">
        <v>11</v>
      </c>
      <c r="Y21" s="195">
        <v>0.35</v>
      </c>
      <c r="Z21" s="179">
        <v>0.34</v>
      </c>
      <c r="AA21" s="209">
        <v>0.35</v>
      </c>
      <c r="AB21" s="177"/>
    </row>
    <row r="22" spans="1:28" x14ac:dyDescent="0.25">
      <c r="A22" s="69">
        <v>17</v>
      </c>
      <c r="B22" s="24" t="s">
        <v>99</v>
      </c>
      <c r="C22" s="24">
        <v>20</v>
      </c>
      <c r="D22" s="70" t="s">
        <v>71</v>
      </c>
      <c r="E22" s="44">
        <v>43.552166999999997</v>
      </c>
      <c r="F22" s="44">
        <v>1.1265849999999999</v>
      </c>
      <c r="G22" s="71">
        <v>20</v>
      </c>
      <c r="H22" s="24" t="s">
        <v>10</v>
      </c>
      <c r="I22" s="72">
        <v>41502</v>
      </c>
      <c r="J22" s="73">
        <v>41502</v>
      </c>
      <c r="K22" s="60" t="s">
        <v>111</v>
      </c>
      <c r="L22" s="61" t="s">
        <v>112</v>
      </c>
      <c r="M22" s="204">
        <v>0.82498484834571351</v>
      </c>
      <c r="N22" s="205">
        <v>7.0710678118654814E-3</v>
      </c>
      <c r="O22" s="26">
        <v>0.99</v>
      </c>
      <c r="P22" s="75" t="s">
        <v>11</v>
      </c>
      <c r="Q22" s="60" t="s">
        <v>111</v>
      </c>
      <c r="R22" s="61" t="s">
        <v>112</v>
      </c>
      <c r="S22" s="80">
        <v>0.54</v>
      </c>
      <c r="T22" s="208" t="s">
        <v>11</v>
      </c>
      <c r="U22" s="180" t="s">
        <v>111</v>
      </c>
      <c r="V22" s="61" t="s">
        <v>112</v>
      </c>
      <c r="W22" s="168">
        <v>0.41</v>
      </c>
      <c r="X22" s="192" t="s">
        <v>11</v>
      </c>
      <c r="Y22" s="195">
        <v>0.5</v>
      </c>
      <c r="Z22" s="179">
        <v>0.55000000000000004</v>
      </c>
      <c r="AA22" s="209">
        <v>0.5</v>
      </c>
      <c r="AB22" s="177"/>
    </row>
    <row r="23" spans="1:28" x14ac:dyDescent="0.25">
      <c r="A23" s="69">
        <v>18</v>
      </c>
      <c r="B23" s="24" t="s">
        <v>100</v>
      </c>
      <c r="C23" s="24">
        <v>21</v>
      </c>
      <c r="D23" s="70" t="s">
        <v>72</v>
      </c>
      <c r="E23" s="44">
        <v>43.554108999999997</v>
      </c>
      <c r="F23" s="44">
        <v>1.091885</v>
      </c>
      <c r="G23" s="71">
        <v>20</v>
      </c>
      <c r="H23" s="24" t="s">
        <v>10</v>
      </c>
      <c r="I23" s="72">
        <v>41502</v>
      </c>
      <c r="J23" s="73">
        <v>41502</v>
      </c>
      <c r="K23" s="60" t="s">
        <v>111</v>
      </c>
      <c r="L23" s="61" t="s">
        <v>112</v>
      </c>
      <c r="M23" s="204">
        <v>0.7745966692414834</v>
      </c>
      <c r="N23" s="205">
        <v>3.5355339059327411E-2</v>
      </c>
      <c r="O23" s="26">
        <v>0.96</v>
      </c>
      <c r="P23" s="75" t="s">
        <v>11</v>
      </c>
      <c r="Q23" s="60" t="s">
        <v>111</v>
      </c>
      <c r="R23" s="61" t="s">
        <v>112</v>
      </c>
      <c r="S23" s="80">
        <v>0.5</v>
      </c>
      <c r="T23" s="208" t="s">
        <v>11</v>
      </c>
      <c r="U23" s="180" t="s">
        <v>111</v>
      </c>
      <c r="V23" s="61" t="s">
        <v>112</v>
      </c>
      <c r="W23" s="168">
        <v>0.44</v>
      </c>
      <c r="X23" s="192" t="s">
        <v>11</v>
      </c>
      <c r="Y23" s="195">
        <v>0.47</v>
      </c>
      <c r="Z23" s="179">
        <v>0.51</v>
      </c>
      <c r="AA23" s="209">
        <v>0.47</v>
      </c>
      <c r="AB23" s="177"/>
    </row>
    <row r="24" spans="1:28" x14ac:dyDescent="0.25">
      <c r="A24" s="69">
        <v>19</v>
      </c>
      <c r="B24" s="24" t="s">
        <v>100</v>
      </c>
      <c r="C24" s="24">
        <v>22</v>
      </c>
      <c r="D24" s="70" t="s">
        <v>73</v>
      </c>
      <c r="E24" s="44">
        <v>43.554160000000003</v>
      </c>
      <c r="F24" s="44">
        <v>1.0927500000000001</v>
      </c>
      <c r="G24" s="71">
        <v>20</v>
      </c>
      <c r="H24" s="24" t="s">
        <v>10</v>
      </c>
      <c r="I24" s="72">
        <v>41502</v>
      </c>
      <c r="J24" s="73">
        <v>41502</v>
      </c>
      <c r="K24" s="60" t="s">
        <v>111</v>
      </c>
      <c r="L24" s="61" t="s">
        <v>112</v>
      </c>
      <c r="M24" s="204">
        <v>0.81498466243236745</v>
      </c>
      <c r="N24" s="205">
        <v>7.0710678118654034E-3</v>
      </c>
      <c r="O24" s="26">
        <v>1.07</v>
      </c>
      <c r="P24" s="75" t="s">
        <v>11</v>
      </c>
      <c r="Q24" s="60" t="s">
        <v>111</v>
      </c>
      <c r="R24" s="61" t="s">
        <v>112</v>
      </c>
      <c r="S24" s="80">
        <v>0.53</v>
      </c>
      <c r="T24" s="208" t="s">
        <v>11</v>
      </c>
      <c r="U24" s="180" t="s">
        <v>111</v>
      </c>
      <c r="V24" s="61" t="s">
        <v>112</v>
      </c>
      <c r="W24" s="168">
        <v>0.45</v>
      </c>
      <c r="X24" s="192" t="s">
        <v>11</v>
      </c>
      <c r="Y24" s="195">
        <v>0.52</v>
      </c>
      <c r="Z24" s="179">
        <v>0.54</v>
      </c>
      <c r="AA24" s="209">
        <v>0.52</v>
      </c>
      <c r="AB24" s="177"/>
    </row>
    <row r="25" spans="1:28" x14ac:dyDescent="0.25">
      <c r="A25" s="69">
        <v>20</v>
      </c>
      <c r="B25" s="24" t="s">
        <v>101</v>
      </c>
      <c r="C25" s="24">
        <v>23</v>
      </c>
      <c r="D25" s="70" t="s">
        <v>74</v>
      </c>
      <c r="E25" s="44">
        <v>43.548583000000001</v>
      </c>
      <c r="F25" s="44">
        <v>1.096511</v>
      </c>
      <c r="G25" s="71">
        <v>20</v>
      </c>
      <c r="H25" s="24" t="s">
        <v>10</v>
      </c>
      <c r="I25" s="72">
        <v>41502</v>
      </c>
      <c r="J25" s="73">
        <v>41502</v>
      </c>
      <c r="K25" s="60" t="s">
        <v>111</v>
      </c>
      <c r="L25" s="61" t="s">
        <v>112</v>
      </c>
      <c r="M25" s="204">
        <v>1.05</v>
      </c>
      <c r="N25" s="205">
        <v>0</v>
      </c>
      <c r="O25" s="26">
        <v>1.32</v>
      </c>
      <c r="P25" s="75" t="s">
        <v>11</v>
      </c>
      <c r="Q25" s="60" t="s">
        <v>111</v>
      </c>
      <c r="R25" s="61" t="s">
        <v>112</v>
      </c>
      <c r="S25" s="80">
        <v>0.6</v>
      </c>
      <c r="T25" s="208" t="s">
        <v>11</v>
      </c>
      <c r="U25" s="180" t="s">
        <v>111</v>
      </c>
      <c r="V25" s="61" t="s">
        <v>112</v>
      </c>
      <c r="W25" s="168">
        <v>0.6</v>
      </c>
      <c r="X25" s="192" t="s">
        <v>11</v>
      </c>
      <c r="Y25" s="195">
        <v>0.63</v>
      </c>
      <c r="Z25" s="179">
        <v>0.61</v>
      </c>
      <c r="AA25" s="209">
        <v>0.63</v>
      </c>
      <c r="AB25" s="177"/>
    </row>
    <row r="26" spans="1:28" x14ac:dyDescent="0.25">
      <c r="A26" s="69">
        <v>21</v>
      </c>
      <c r="B26" s="24" t="s">
        <v>102</v>
      </c>
      <c r="C26" s="24">
        <v>24</v>
      </c>
      <c r="D26" s="70" t="s">
        <v>75</v>
      </c>
      <c r="E26" s="44">
        <v>43.556857999999998</v>
      </c>
      <c r="F26" s="44">
        <v>1.086967</v>
      </c>
      <c r="G26" s="71">
        <v>20</v>
      </c>
      <c r="H26" s="24" t="s">
        <v>10</v>
      </c>
      <c r="I26" s="72">
        <v>41502</v>
      </c>
      <c r="J26" s="73">
        <v>41502</v>
      </c>
      <c r="K26" s="60" t="s">
        <v>111</v>
      </c>
      <c r="L26" s="61" t="s">
        <v>112</v>
      </c>
      <c r="M26" s="204">
        <v>0.78</v>
      </c>
      <c r="N26" s="205">
        <v>0</v>
      </c>
      <c r="O26" s="26">
        <v>0.98</v>
      </c>
      <c r="P26" s="75" t="s">
        <v>11</v>
      </c>
      <c r="Q26" s="60" t="s">
        <v>111</v>
      </c>
      <c r="R26" s="61" t="s">
        <v>112</v>
      </c>
      <c r="S26" s="80">
        <v>0.47</v>
      </c>
      <c r="T26" s="208" t="s">
        <v>11</v>
      </c>
      <c r="U26" s="180" t="s">
        <v>111</v>
      </c>
      <c r="V26" s="61" t="s">
        <v>112</v>
      </c>
      <c r="W26" s="168">
        <v>0.37</v>
      </c>
      <c r="X26" s="192" t="s">
        <v>11</v>
      </c>
      <c r="Y26" s="195">
        <v>0.47</v>
      </c>
      <c r="Z26" s="179">
        <v>0.5</v>
      </c>
      <c r="AA26" s="209">
        <v>0.47</v>
      </c>
      <c r="AB26" s="177"/>
    </row>
    <row r="27" spans="1:28" ht="15.75" thickBot="1" x14ac:dyDescent="0.3">
      <c r="A27" s="81">
        <v>22</v>
      </c>
      <c r="B27" s="82" t="s">
        <v>103</v>
      </c>
      <c r="C27" s="82">
        <v>25</v>
      </c>
      <c r="D27" s="83" t="s">
        <v>76</v>
      </c>
      <c r="E27" s="84">
        <v>43.504769000000003</v>
      </c>
      <c r="F27" s="84">
        <v>1.24132</v>
      </c>
      <c r="G27" s="85">
        <v>20</v>
      </c>
      <c r="H27" s="82" t="s">
        <v>10</v>
      </c>
      <c r="I27" s="86">
        <v>41502</v>
      </c>
      <c r="J27" s="87">
        <v>41502</v>
      </c>
      <c r="K27" s="134" t="s">
        <v>111</v>
      </c>
      <c r="L27" s="135" t="s">
        <v>112</v>
      </c>
      <c r="M27" s="206">
        <v>0.67992646661238298</v>
      </c>
      <c r="N27" s="207">
        <v>1.4142135623730885E-2</v>
      </c>
      <c r="O27" s="26">
        <v>0.76</v>
      </c>
      <c r="P27" s="90" t="s">
        <v>11</v>
      </c>
      <c r="Q27" s="134" t="s">
        <v>111</v>
      </c>
      <c r="R27" s="135" t="s">
        <v>112</v>
      </c>
      <c r="S27" s="91">
        <v>0.4</v>
      </c>
      <c r="T27" s="188" t="s">
        <v>11</v>
      </c>
      <c r="U27" s="185" t="s">
        <v>111</v>
      </c>
      <c r="V27" s="135" t="s">
        <v>112</v>
      </c>
      <c r="W27" s="170">
        <v>0.28000000000000003</v>
      </c>
      <c r="X27" s="193" t="s">
        <v>11</v>
      </c>
      <c r="Y27" s="196">
        <v>0.45</v>
      </c>
      <c r="Z27" s="211">
        <v>0.42</v>
      </c>
      <c r="AA27" s="212">
        <v>0.45</v>
      </c>
      <c r="AB27" s="178"/>
    </row>
    <row r="28" spans="1:28" x14ac:dyDescent="0.25">
      <c r="A28" s="153"/>
      <c r="B28" s="153"/>
      <c r="C28" s="153"/>
      <c r="D28" s="154"/>
      <c r="E28" s="155"/>
      <c r="F28" s="155"/>
      <c r="G28" s="156"/>
      <c r="H28" s="153"/>
      <c r="I28" s="157"/>
      <c r="J28" s="157"/>
      <c r="K28" s="156"/>
      <c r="L28" s="158"/>
      <c r="M28" s="159"/>
      <c r="N28" s="153"/>
      <c r="O28" s="160"/>
      <c r="P28" s="153"/>
      <c r="Q28" s="153"/>
      <c r="R28" s="153"/>
      <c r="S28" s="160"/>
      <c r="T28" s="156"/>
      <c r="U28" s="126"/>
      <c r="V28" s="126"/>
      <c r="W28" s="126"/>
      <c r="X28" s="126"/>
      <c r="Y28" s="126"/>
      <c r="Z28" s="126"/>
      <c r="AA28" s="173"/>
      <c r="AB28" s="153"/>
    </row>
    <row r="29" spans="1:28" x14ac:dyDescent="0.25">
      <c r="A29" s="153"/>
      <c r="B29" s="153"/>
      <c r="C29" s="153"/>
      <c r="D29" s="154"/>
      <c r="E29" s="155"/>
      <c r="F29" s="155"/>
      <c r="G29" s="156"/>
      <c r="H29" s="153"/>
      <c r="I29" s="157"/>
      <c r="J29" s="157"/>
      <c r="K29" s="156"/>
      <c r="L29" s="158"/>
      <c r="M29" s="159"/>
      <c r="N29" s="153"/>
      <c r="O29" s="160"/>
      <c r="P29" s="153"/>
      <c r="Q29" s="153"/>
      <c r="R29" s="153"/>
      <c r="S29" s="160"/>
      <c r="T29" s="156"/>
      <c r="U29" s="126"/>
      <c r="V29" s="126"/>
      <c r="W29" s="126"/>
      <c r="X29" s="126"/>
      <c r="Y29" s="126"/>
      <c r="Z29" s="126"/>
      <c r="AA29" s="173"/>
      <c r="AB29" s="153"/>
    </row>
    <row r="30" spans="1:28" x14ac:dyDescent="0.25">
      <c r="A30" s="153"/>
      <c r="B30" s="153"/>
      <c r="C30" s="153"/>
      <c r="D30" s="154"/>
      <c r="E30" s="155"/>
      <c r="F30" s="155"/>
      <c r="G30" s="156"/>
      <c r="H30" s="153"/>
      <c r="I30" s="157"/>
      <c r="J30" s="157"/>
      <c r="K30" s="156"/>
      <c r="L30" s="158"/>
      <c r="M30" s="159"/>
      <c r="N30" s="153"/>
      <c r="O30" s="160"/>
      <c r="P30" s="153"/>
      <c r="Q30" s="153"/>
      <c r="R30" s="153"/>
      <c r="S30" s="160"/>
      <c r="T30" s="156"/>
      <c r="U30" s="126"/>
      <c r="V30" s="126"/>
      <c r="W30" s="126"/>
      <c r="X30" s="126"/>
      <c r="Y30" s="126"/>
      <c r="Z30" s="126"/>
      <c r="AA30" s="173"/>
      <c r="AB30" s="153"/>
    </row>
    <row r="31" spans="1:28" x14ac:dyDescent="0.25">
      <c r="A31" s="153"/>
      <c r="B31" s="153"/>
      <c r="C31" s="153"/>
      <c r="D31" s="154"/>
      <c r="E31" s="155"/>
      <c r="F31" s="155"/>
      <c r="G31" s="156"/>
      <c r="H31" s="153"/>
      <c r="I31" s="157"/>
      <c r="J31" s="157"/>
      <c r="K31" s="156"/>
      <c r="L31" s="158"/>
      <c r="M31" s="159"/>
      <c r="N31" s="153"/>
      <c r="O31" s="160"/>
      <c r="P31" s="153"/>
      <c r="Q31" s="153"/>
      <c r="R31" s="153"/>
      <c r="S31" s="160"/>
      <c r="T31" s="156"/>
      <c r="U31" s="126"/>
      <c r="V31" s="126"/>
      <c r="W31" s="126"/>
      <c r="X31" s="126"/>
      <c r="Y31" s="126"/>
      <c r="Z31" s="126"/>
      <c r="AA31" s="173"/>
      <c r="AB31" s="153"/>
    </row>
    <row r="32" spans="1:28" x14ac:dyDescent="0.25">
      <c r="A32" s="153"/>
      <c r="B32" s="153"/>
      <c r="C32" s="153"/>
      <c r="D32" s="154"/>
      <c r="E32" s="155"/>
      <c r="F32" s="155"/>
      <c r="G32" s="156"/>
      <c r="H32" s="153"/>
      <c r="I32" s="157"/>
      <c r="J32" s="157"/>
      <c r="K32" s="156"/>
      <c r="L32" s="158"/>
      <c r="M32" s="159"/>
      <c r="N32" s="153"/>
      <c r="O32" s="160"/>
      <c r="P32" s="153"/>
      <c r="Q32" s="153"/>
      <c r="R32" s="153"/>
      <c r="S32" s="160"/>
      <c r="T32" s="156"/>
      <c r="U32" s="126"/>
      <c r="V32" s="126"/>
      <c r="W32" s="126"/>
      <c r="X32" s="126"/>
      <c r="Y32" s="126"/>
      <c r="Z32" s="126"/>
      <c r="AA32" s="173"/>
      <c r="AB32" s="153"/>
    </row>
    <row r="33" spans="1:28" x14ac:dyDescent="0.25">
      <c r="A33" s="153"/>
      <c r="B33" s="153"/>
      <c r="C33" s="153"/>
      <c r="D33" s="154"/>
      <c r="E33" s="155"/>
      <c r="F33" s="155"/>
      <c r="G33" s="156"/>
      <c r="H33" s="153"/>
      <c r="I33" s="157"/>
      <c r="J33" s="157"/>
      <c r="K33" s="156"/>
      <c r="L33" s="158"/>
      <c r="M33" s="159"/>
      <c r="N33" s="153"/>
      <c r="O33" s="160"/>
      <c r="P33" s="153"/>
      <c r="Q33" s="153"/>
      <c r="R33" s="153"/>
      <c r="S33" s="160"/>
      <c r="T33" s="156"/>
      <c r="U33" s="126"/>
      <c r="V33" s="126"/>
      <c r="W33" s="126"/>
      <c r="X33" s="126"/>
      <c r="Y33" s="126"/>
      <c r="Z33" s="126"/>
      <c r="AA33" s="173"/>
      <c r="AB33" s="153"/>
    </row>
    <row r="34" spans="1:28" x14ac:dyDescent="0.25">
      <c r="A34" s="153"/>
      <c r="B34" s="153"/>
      <c r="C34" s="153"/>
      <c r="D34" s="154"/>
      <c r="E34" s="155"/>
      <c r="F34" s="155"/>
      <c r="G34" s="156"/>
      <c r="H34" s="153"/>
      <c r="I34" s="157"/>
      <c r="J34" s="157"/>
      <c r="K34" s="156"/>
      <c r="L34" s="158"/>
      <c r="M34" s="159"/>
      <c r="N34" s="153"/>
      <c r="O34" s="160"/>
      <c r="P34" s="153"/>
      <c r="Q34" s="153"/>
      <c r="R34" s="153"/>
      <c r="S34" s="160"/>
      <c r="T34" s="156"/>
      <c r="U34" s="126"/>
      <c r="V34" s="126"/>
      <c r="W34" s="126"/>
      <c r="X34" s="126"/>
      <c r="Y34" s="126"/>
      <c r="Z34" s="126"/>
      <c r="AA34" s="173"/>
      <c r="AB34" s="153"/>
    </row>
    <row r="35" spans="1:28" x14ac:dyDescent="0.25">
      <c r="A35" s="153"/>
      <c r="B35" s="153"/>
      <c r="C35" s="153"/>
      <c r="D35" s="154"/>
      <c r="E35" s="155"/>
      <c r="F35" s="155"/>
      <c r="G35" s="156"/>
      <c r="H35" s="153"/>
      <c r="I35" s="157"/>
      <c r="J35" s="157"/>
      <c r="K35" s="156"/>
      <c r="L35" s="158"/>
      <c r="M35" s="159"/>
      <c r="N35" s="153"/>
      <c r="O35" s="160"/>
      <c r="P35" s="153"/>
      <c r="Q35" s="153"/>
      <c r="R35" s="153"/>
      <c r="S35" s="160"/>
      <c r="T35" s="156"/>
      <c r="U35" s="126"/>
      <c r="V35" s="126"/>
      <c r="W35" s="126"/>
      <c r="X35" s="126"/>
      <c r="Y35" s="126"/>
      <c r="Z35" s="126"/>
      <c r="AA35" s="173"/>
      <c r="AB35" s="153"/>
    </row>
    <row r="36" spans="1:28" x14ac:dyDescent="0.25">
      <c r="A36" s="153"/>
      <c r="B36" s="153"/>
      <c r="C36" s="153"/>
      <c r="D36" s="154"/>
      <c r="E36" s="155"/>
      <c r="F36" s="155"/>
      <c r="G36" s="156"/>
      <c r="H36" s="153"/>
      <c r="I36" s="157"/>
      <c r="J36" s="157"/>
      <c r="K36" s="156"/>
      <c r="L36" s="158"/>
      <c r="M36" s="159"/>
      <c r="N36" s="153"/>
      <c r="O36" s="160"/>
      <c r="P36" s="153"/>
      <c r="Q36" s="153"/>
      <c r="R36" s="153"/>
      <c r="S36" s="160"/>
      <c r="T36" s="156"/>
      <c r="U36" s="126"/>
      <c r="V36" s="126"/>
      <c r="W36" s="126"/>
      <c r="X36" s="126"/>
      <c r="Y36" s="126"/>
      <c r="Z36" s="126"/>
      <c r="AA36" s="173"/>
      <c r="AB36" s="153"/>
    </row>
    <row r="37" spans="1:28" x14ac:dyDescent="0.25">
      <c r="A37" s="153"/>
      <c r="B37" s="153"/>
      <c r="C37" s="153"/>
      <c r="D37" s="154"/>
      <c r="E37" s="155"/>
      <c r="F37" s="155"/>
      <c r="G37" s="156"/>
      <c r="H37" s="153"/>
      <c r="I37" s="157"/>
      <c r="J37" s="157"/>
      <c r="K37" s="156"/>
      <c r="L37" s="158"/>
      <c r="M37" s="159"/>
      <c r="N37" s="153"/>
      <c r="O37" s="160"/>
      <c r="P37" s="153"/>
      <c r="Q37" s="153"/>
      <c r="R37" s="153"/>
      <c r="S37" s="160"/>
      <c r="T37" s="156"/>
      <c r="U37" s="126"/>
      <c r="V37" s="126"/>
      <c r="W37" s="126"/>
      <c r="X37" s="126"/>
      <c r="Y37" s="126"/>
      <c r="Z37" s="126"/>
      <c r="AA37" s="173"/>
      <c r="AB37" s="153"/>
    </row>
    <row r="38" spans="1:28" x14ac:dyDescent="0.25">
      <c r="A38" s="153"/>
      <c r="B38" s="153"/>
      <c r="C38" s="153"/>
      <c r="D38" s="154"/>
      <c r="E38" s="155"/>
      <c r="F38" s="155"/>
      <c r="G38" s="156"/>
      <c r="H38" s="153"/>
      <c r="I38" s="157"/>
      <c r="J38" s="157"/>
      <c r="K38" s="156"/>
      <c r="L38" s="158"/>
      <c r="M38" s="159"/>
      <c r="N38" s="153"/>
      <c r="O38" s="160"/>
      <c r="P38" s="153"/>
      <c r="Q38" s="153"/>
      <c r="R38" s="153"/>
      <c r="S38" s="160"/>
      <c r="T38" s="156"/>
      <c r="U38" s="126"/>
      <c r="V38" s="126"/>
      <c r="W38" s="126"/>
      <c r="X38" s="126"/>
      <c r="Y38" s="126"/>
      <c r="Z38" s="126"/>
      <c r="AA38" s="173"/>
      <c r="AB38" s="153"/>
    </row>
    <row r="39" spans="1:28" x14ac:dyDescent="0.25">
      <c r="A39" s="153"/>
      <c r="B39" s="153"/>
      <c r="C39" s="153"/>
      <c r="D39" s="154"/>
      <c r="E39" s="155"/>
      <c r="F39" s="155"/>
      <c r="G39" s="156"/>
      <c r="H39" s="153"/>
      <c r="I39" s="157"/>
      <c r="J39" s="157"/>
      <c r="K39" s="156"/>
      <c r="L39" s="158"/>
      <c r="M39" s="159"/>
      <c r="N39" s="153"/>
      <c r="O39" s="160"/>
      <c r="P39" s="153"/>
      <c r="Q39" s="153"/>
      <c r="R39" s="153"/>
      <c r="S39" s="160"/>
      <c r="T39" s="156"/>
      <c r="U39" s="126"/>
      <c r="V39" s="126"/>
      <c r="W39" s="126"/>
      <c r="X39" s="126"/>
      <c r="Y39" s="126"/>
      <c r="Z39" s="126"/>
      <c r="AA39" s="173"/>
      <c r="AB39" s="153"/>
    </row>
    <row r="40" spans="1:28" x14ac:dyDescent="0.25">
      <c r="A40" s="153"/>
      <c r="B40" s="153"/>
      <c r="C40" s="153"/>
      <c r="D40" s="154"/>
      <c r="E40" s="155"/>
      <c r="F40" s="155"/>
      <c r="G40" s="156"/>
      <c r="H40" s="153"/>
      <c r="I40" s="157"/>
      <c r="J40" s="157"/>
      <c r="K40" s="156"/>
      <c r="L40" s="158"/>
      <c r="M40" s="159"/>
      <c r="N40" s="153"/>
      <c r="O40" s="160"/>
      <c r="P40" s="153"/>
      <c r="Q40" s="153"/>
      <c r="R40" s="153"/>
      <c r="S40" s="160"/>
      <c r="T40" s="156"/>
      <c r="U40" s="126"/>
      <c r="V40" s="126"/>
      <c r="W40" s="126"/>
      <c r="X40" s="126"/>
      <c r="Y40" s="126"/>
      <c r="Z40" s="126"/>
      <c r="AA40" s="126"/>
      <c r="AB40" s="153"/>
    </row>
    <row r="41" spans="1:28" x14ac:dyDescent="0.25">
      <c r="A41" s="153"/>
      <c r="B41" s="153"/>
      <c r="C41" s="153"/>
      <c r="D41" s="154"/>
      <c r="E41" s="155"/>
      <c r="F41" s="155"/>
      <c r="G41" s="156"/>
      <c r="H41" s="153"/>
      <c r="I41" s="157"/>
      <c r="J41" s="157"/>
      <c r="K41" s="156"/>
      <c r="L41" s="158"/>
      <c r="M41" s="159"/>
      <c r="N41" s="153"/>
      <c r="O41" s="160"/>
      <c r="P41" s="153"/>
      <c r="Q41" s="153"/>
      <c r="R41" s="153"/>
      <c r="S41" s="160"/>
      <c r="T41" s="156"/>
      <c r="U41" s="126"/>
      <c r="V41" s="126"/>
      <c r="W41" s="126"/>
      <c r="X41" s="126"/>
      <c r="Y41" s="126"/>
      <c r="Z41" s="126"/>
      <c r="AA41" s="126"/>
      <c r="AB41" s="153"/>
    </row>
    <row r="42" spans="1:28" x14ac:dyDescent="0.25">
      <c r="A42" s="153"/>
      <c r="B42" s="153"/>
      <c r="C42" s="153"/>
      <c r="D42" s="154"/>
      <c r="E42" s="155"/>
      <c r="F42" s="155"/>
      <c r="G42" s="156"/>
      <c r="H42" s="153"/>
      <c r="I42" s="157"/>
      <c r="J42" s="157"/>
      <c r="K42" s="156"/>
      <c r="L42" s="158"/>
      <c r="M42" s="159"/>
      <c r="N42" s="153"/>
      <c r="O42" s="160"/>
      <c r="P42" s="153"/>
      <c r="Q42" s="153"/>
      <c r="R42" s="153"/>
      <c r="S42" s="160"/>
      <c r="T42" s="156"/>
      <c r="U42" s="126"/>
      <c r="V42" s="126"/>
      <c r="W42" s="126"/>
      <c r="X42" s="126"/>
      <c r="Y42" s="126"/>
      <c r="Z42" s="126"/>
      <c r="AA42" s="126"/>
      <c r="AB42" s="153"/>
    </row>
    <row r="43" spans="1:28" x14ac:dyDescent="0.25">
      <c r="A43" s="153"/>
      <c r="B43" s="153"/>
      <c r="C43" s="153"/>
      <c r="D43" s="154"/>
      <c r="E43" s="155"/>
      <c r="F43" s="155"/>
      <c r="G43" s="156"/>
      <c r="H43" s="153"/>
      <c r="I43" s="157"/>
      <c r="J43" s="157"/>
      <c r="K43" s="156"/>
      <c r="L43" s="158"/>
      <c r="M43" s="159"/>
      <c r="N43" s="153"/>
      <c r="O43" s="160"/>
      <c r="P43" s="153"/>
      <c r="Q43" s="153"/>
      <c r="R43" s="153"/>
      <c r="S43" s="160"/>
      <c r="T43" s="156"/>
      <c r="U43" s="126"/>
      <c r="V43" s="126"/>
      <c r="W43" s="126"/>
      <c r="X43" s="126"/>
      <c r="Y43" s="126"/>
      <c r="Z43" s="126"/>
      <c r="AA43" s="126"/>
      <c r="AB43" s="153"/>
    </row>
    <row r="44" spans="1:28" x14ac:dyDescent="0.25">
      <c r="A44" s="153"/>
      <c r="B44" s="153"/>
      <c r="C44" s="153"/>
      <c r="D44" s="154"/>
      <c r="E44" s="155"/>
      <c r="F44" s="155"/>
      <c r="G44" s="156"/>
      <c r="H44" s="153"/>
      <c r="I44" s="157"/>
      <c r="J44" s="157"/>
      <c r="K44" s="156"/>
      <c r="L44" s="158"/>
      <c r="M44" s="159"/>
      <c r="N44" s="153"/>
      <c r="O44" s="160"/>
      <c r="P44" s="153"/>
      <c r="Q44" s="153"/>
      <c r="R44" s="153"/>
      <c r="S44" s="160"/>
      <c r="T44" s="156"/>
      <c r="U44" s="126"/>
      <c r="V44" s="126"/>
      <c r="W44" s="126"/>
      <c r="X44" s="126"/>
      <c r="Y44" s="126"/>
      <c r="Z44" s="126"/>
      <c r="AA44" s="126"/>
      <c r="AB44" s="153"/>
    </row>
    <row r="45" spans="1:28" x14ac:dyDescent="0.25">
      <c r="A45" s="153"/>
      <c r="B45" s="153"/>
      <c r="C45" s="153"/>
      <c r="D45" s="154"/>
      <c r="E45" s="155"/>
      <c r="F45" s="155"/>
      <c r="G45" s="156"/>
      <c r="H45" s="153"/>
      <c r="I45" s="157"/>
      <c r="J45" s="157"/>
      <c r="K45" s="156"/>
      <c r="L45" s="158"/>
      <c r="M45" s="159"/>
      <c r="N45" s="153"/>
      <c r="O45" s="160"/>
      <c r="P45" s="153"/>
      <c r="Q45" s="153"/>
      <c r="R45" s="153"/>
      <c r="S45" s="160"/>
      <c r="T45" s="156"/>
      <c r="U45" s="126"/>
      <c r="V45" s="126"/>
      <c r="W45" s="126"/>
      <c r="X45" s="126"/>
      <c r="Y45" s="126"/>
      <c r="Z45" s="126"/>
      <c r="AA45" s="126"/>
      <c r="AB45" s="153"/>
    </row>
    <row r="46" spans="1:28" x14ac:dyDescent="0.25">
      <c r="A46" s="153"/>
      <c r="B46" s="153"/>
      <c r="C46" s="153"/>
      <c r="D46" s="154"/>
      <c r="E46" s="155"/>
      <c r="F46" s="155"/>
      <c r="G46" s="156"/>
      <c r="H46" s="153"/>
      <c r="I46" s="157"/>
      <c r="J46" s="157"/>
      <c r="K46" s="156"/>
      <c r="L46" s="158"/>
      <c r="M46" s="159"/>
      <c r="N46" s="153"/>
      <c r="O46" s="160"/>
      <c r="P46" s="153"/>
      <c r="Q46" s="153"/>
      <c r="R46" s="153"/>
      <c r="S46" s="160"/>
      <c r="T46" s="156"/>
      <c r="AB46" s="153"/>
    </row>
    <row r="47" spans="1:28" x14ac:dyDescent="0.25">
      <c r="A47" s="153"/>
      <c r="B47" s="153"/>
      <c r="C47" s="153"/>
      <c r="D47" s="154"/>
      <c r="E47" s="155"/>
      <c r="F47" s="155"/>
      <c r="G47" s="156"/>
      <c r="H47" s="153"/>
      <c r="I47" s="157"/>
      <c r="J47" s="157"/>
      <c r="K47" s="156"/>
      <c r="L47" s="158"/>
      <c r="M47" s="159"/>
      <c r="N47" s="153"/>
      <c r="O47" s="160"/>
      <c r="P47" s="153"/>
      <c r="Q47" s="153"/>
      <c r="R47" s="153"/>
      <c r="S47" s="160"/>
      <c r="T47" s="156"/>
      <c r="AB47" s="153"/>
    </row>
    <row r="48" spans="1:28" x14ac:dyDescent="0.25">
      <c r="A48" s="153"/>
      <c r="B48" s="153"/>
      <c r="C48" s="153"/>
      <c r="D48" s="154"/>
      <c r="E48" s="155"/>
      <c r="F48" s="155"/>
      <c r="G48" s="156"/>
      <c r="H48" s="153"/>
      <c r="I48" s="157"/>
      <c r="J48" s="157"/>
      <c r="K48" s="156"/>
      <c r="L48" s="158"/>
      <c r="M48" s="159"/>
      <c r="N48" s="153"/>
      <c r="O48" s="160"/>
      <c r="P48" s="153"/>
      <c r="Q48" s="153"/>
      <c r="R48" s="153"/>
      <c r="S48" s="160"/>
      <c r="T48" s="156"/>
      <c r="AB48" s="153"/>
    </row>
    <row r="49" spans="1:28" x14ac:dyDescent="0.25">
      <c r="A49" s="153"/>
      <c r="B49" s="153"/>
      <c r="C49" s="153"/>
      <c r="D49" s="154"/>
      <c r="E49" s="155"/>
      <c r="F49" s="155"/>
      <c r="G49" s="156"/>
      <c r="H49" s="153"/>
      <c r="I49" s="157"/>
      <c r="J49" s="157"/>
      <c r="K49" s="156"/>
      <c r="L49" s="158"/>
      <c r="M49" s="159"/>
      <c r="N49" s="153"/>
      <c r="O49" s="160"/>
      <c r="P49" s="153"/>
      <c r="Q49" s="153"/>
      <c r="R49" s="153"/>
      <c r="S49" s="160"/>
      <c r="T49" s="156"/>
      <c r="AB49" s="153"/>
    </row>
    <row r="57" spans="1:28" x14ac:dyDescent="0.25">
      <c r="I57" s="131" t="s">
        <v>129</v>
      </c>
      <c r="O57" s="48" t="s">
        <v>130</v>
      </c>
    </row>
    <row r="58" spans="1:28" x14ac:dyDescent="0.25">
      <c r="B58" s="24" t="s">
        <v>78</v>
      </c>
      <c r="C58" s="79">
        <v>3.17</v>
      </c>
      <c r="D58" s="80">
        <v>3.47</v>
      </c>
      <c r="E58" s="80">
        <v>0.91</v>
      </c>
      <c r="G58" s="48" t="s">
        <v>78</v>
      </c>
      <c r="H58" s="48">
        <f>C58</f>
        <v>3.17</v>
      </c>
      <c r="I58" s="48">
        <f t="shared" ref="I58:J65" si="0">D58</f>
        <v>3.47</v>
      </c>
      <c r="J58" s="48">
        <f t="shared" si="0"/>
        <v>0.91</v>
      </c>
    </row>
    <row r="59" spans="1:28" x14ac:dyDescent="0.25">
      <c r="B59" s="24" t="s">
        <v>90</v>
      </c>
      <c r="C59" s="79">
        <v>3.31</v>
      </c>
      <c r="D59" s="80">
        <v>4.49</v>
      </c>
      <c r="E59" s="80">
        <v>0.92</v>
      </c>
      <c r="G59" s="48" t="s">
        <v>90</v>
      </c>
      <c r="H59" s="48">
        <f t="shared" ref="H59:H64" si="1">C59</f>
        <v>3.31</v>
      </c>
      <c r="I59" s="48">
        <f t="shared" si="0"/>
        <v>4.49</v>
      </c>
      <c r="J59" s="48">
        <f t="shared" si="0"/>
        <v>0.92</v>
      </c>
    </row>
    <row r="60" spans="1:28" x14ac:dyDescent="0.25">
      <c r="B60" s="24" t="s">
        <v>91</v>
      </c>
      <c r="C60" s="79">
        <v>2.99</v>
      </c>
      <c r="D60" s="80">
        <v>3.83</v>
      </c>
      <c r="E60" s="80">
        <v>0.88</v>
      </c>
      <c r="G60" s="48" t="s">
        <v>91</v>
      </c>
      <c r="H60" s="48">
        <f t="shared" si="1"/>
        <v>2.99</v>
      </c>
      <c r="I60" s="48">
        <f t="shared" si="0"/>
        <v>3.83</v>
      </c>
      <c r="J60" s="48">
        <f t="shared" si="0"/>
        <v>0.88</v>
      </c>
    </row>
    <row r="61" spans="1:28" x14ac:dyDescent="0.25">
      <c r="B61" s="24" t="s">
        <v>92</v>
      </c>
      <c r="C61" s="79">
        <v>3.8</v>
      </c>
      <c r="D61" s="80">
        <v>4.87</v>
      </c>
      <c r="E61" s="80">
        <v>0.94</v>
      </c>
      <c r="G61" s="48" t="s">
        <v>92</v>
      </c>
      <c r="H61" s="48">
        <f t="shared" si="1"/>
        <v>3.8</v>
      </c>
      <c r="I61" s="48">
        <f t="shared" si="0"/>
        <v>4.87</v>
      </c>
      <c r="J61" s="48">
        <f t="shared" si="0"/>
        <v>0.94</v>
      </c>
    </row>
    <row r="62" spans="1:28" x14ac:dyDescent="0.25">
      <c r="B62" s="24" t="s">
        <v>93</v>
      </c>
      <c r="C62" s="79">
        <v>2.97</v>
      </c>
      <c r="D62" s="80">
        <v>4.3600000000000003</v>
      </c>
      <c r="E62" s="80">
        <v>0.83</v>
      </c>
      <c r="G62" s="48" t="s">
        <v>93</v>
      </c>
      <c r="H62" s="48">
        <f t="shared" si="1"/>
        <v>2.97</v>
      </c>
      <c r="I62" s="48">
        <f t="shared" si="0"/>
        <v>4.3600000000000003</v>
      </c>
      <c r="J62" s="48">
        <f t="shared" si="0"/>
        <v>0.83</v>
      </c>
    </row>
    <row r="63" spans="1:28" x14ac:dyDescent="0.25">
      <c r="B63" s="24" t="s">
        <v>94</v>
      </c>
      <c r="C63" s="79">
        <v>3.51</v>
      </c>
      <c r="D63" s="80">
        <v>5.4</v>
      </c>
      <c r="E63" s="80">
        <v>0.92</v>
      </c>
      <c r="G63" s="48" t="s">
        <v>94</v>
      </c>
      <c r="H63" s="48">
        <f t="shared" si="1"/>
        <v>3.51</v>
      </c>
      <c r="I63" s="48">
        <f t="shared" si="0"/>
        <v>5.4</v>
      </c>
      <c r="J63" s="48">
        <f t="shared" si="0"/>
        <v>0.92</v>
      </c>
    </row>
    <row r="64" spans="1:28" x14ac:dyDescent="0.25">
      <c r="B64" s="24" t="s">
        <v>95</v>
      </c>
      <c r="C64" s="79">
        <v>3.3</v>
      </c>
      <c r="D64" s="80">
        <v>3.97</v>
      </c>
      <c r="E64" s="80">
        <v>0.94</v>
      </c>
      <c r="G64" s="48" t="s">
        <v>95</v>
      </c>
      <c r="H64" s="48">
        <f t="shared" si="1"/>
        <v>3.3</v>
      </c>
      <c r="I64" s="48">
        <f t="shared" si="0"/>
        <v>3.97</v>
      </c>
      <c r="J64" s="48">
        <f t="shared" si="0"/>
        <v>0.94</v>
      </c>
    </row>
    <row r="65" spans="2:20" x14ac:dyDescent="0.25">
      <c r="B65" s="24" t="s">
        <v>96</v>
      </c>
      <c r="C65" s="79">
        <v>3.57</v>
      </c>
      <c r="D65" s="80">
        <v>3.86</v>
      </c>
      <c r="E65" s="80">
        <v>0.92</v>
      </c>
      <c r="G65" s="48" t="s">
        <v>96</v>
      </c>
      <c r="H65" s="48">
        <f>C65</f>
        <v>3.57</v>
      </c>
      <c r="I65" s="48">
        <f t="shared" si="0"/>
        <v>3.86</v>
      </c>
      <c r="J65" s="48">
        <f t="shared" si="0"/>
        <v>0.92</v>
      </c>
    </row>
    <row r="66" spans="2:20" x14ac:dyDescent="0.25">
      <c r="B66" s="24" t="s">
        <v>79</v>
      </c>
      <c r="C66" s="79">
        <v>1.22</v>
      </c>
      <c r="D66" s="80">
        <v>1.68</v>
      </c>
      <c r="E66" s="80">
        <v>0.64</v>
      </c>
      <c r="G66" s="48" t="s">
        <v>79</v>
      </c>
      <c r="H66" s="48">
        <f>GEOMEAN(C66:C68)</f>
        <v>0.83266093315507927</v>
      </c>
      <c r="I66" s="48">
        <f>GEOMEAN(D66:D68)</f>
        <v>1.1751558567965563</v>
      </c>
      <c r="J66" s="48">
        <f>GEOMEAN(E66:E68)</f>
        <v>0.49015405401827333</v>
      </c>
      <c r="N66" s="48">
        <f>STDEV(C66:C68)</f>
        <v>0.35076107727815714</v>
      </c>
      <c r="O66" s="48">
        <f t="shared" ref="O66:P66" si="2">STDEV(D66:D68)</f>
        <v>0.51032669275017628</v>
      </c>
      <c r="P66" s="48">
        <f t="shared" si="2"/>
        <v>0.1248999599679682</v>
      </c>
    </row>
    <row r="67" spans="2:20" x14ac:dyDescent="0.25">
      <c r="B67" s="24" t="s">
        <v>79</v>
      </c>
      <c r="C67" s="79">
        <v>0.52</v>
      </c>
      <c r="D67" s="80">
        <v>0.69</v>
      </c>
      <c r="E67" s="80">
        <v>0.4</v>
      </c>
      <c r="G67" s="48" t="s">
        <v>97</v>
      </c>
      <c r="H67" s="48">
        <f>C69</f>
        <v>0.42</v>
      </c>
      <c r="I67" s="48">
        <f t="shared" ref="I67:J69" si="3">D69</f>
        <v>0.56000000000000005</v>
      </c>
      <c r="J67" s="48">
        <f t="shared" si="3"/>
        <v>0.3</v>
      </c>
    </row>
    <row r="68" spans="2:20" x14ac:dyDescent="0.25">
      <c r="B68" s="24" t="s">
        <v>79</v>
      </c>
      <c r="C68" s="79">
        <v>0.91</v>
      </c>
      <c r="D68" s="80">
        <v>1.4</v>
      </c>
      <c r="E68" s="80">
        <v>0.46</v>
      </c>
      <c r="G68" s="48" t="s">
        <v>98</v>
      </c>
      <c r="H68" s="48">
        <f t="shared" ref="H68:H69" si="4">C70</f>
        <v>0.5</v>
      </c>
      <c r="I68" s="48">
        <f t="shared" si="3"/>
        <v>0.56000000000000005</v>
      </c>
      <c r="J68" s="48">
        <f t="shared" si="3"/>
        <v>0.35</v>
      </c>
    </row>
    <row r="69" spans="2:20" x14ac:dyDescent="0.25">
      <c r="B69" s="24" t="s">
        <v>97</v>
      </c>
      <c r="C69" s="79">
        <v>0.42</v>
      </c>
      <c r="D69" s="80">
        <v>0.56000000000000005</v>
      </c>
      <c r="E69" s="80">
        <v>0.3</v>
      </c>
      <c r="G69" s="48" t="s">
        <v>99</v>
      </c>
      <c r="H69" s="48">
        <f t="shared" si="4"/>
        <v>0.82</v>
      </c>
      <c r="I69" s="48">
        <f t="shared" si="3"/>
        <v>0.99</v>
      </c>
      <c r="J69" s="48">
        <f t="shared" si="3"/>
        <v>0.5</v>
      </c>
    </row>
    <row r="70" spans="2:20" x14ac:dyDescent="0.25">
      <c r="B70" s="24" t="s">
        <v>98</v>
      </c>
      <c r="C70" s="79">
        <v>0.5</v>
      </c>
      <c r="D70" s="80">
        <v>0.56000000000000005</v>
      </c>
      <c r="E70" s="80">
        <v>0.35</v>
      </c>
      <c r="G70" s="48" t="s">
        <v>100</v>
      </c>
      <c r="H70" s="48">
        <f>GEOMEAN(C72:C73)</f>
        <v>0.80993826925266355</v>
      </c>
      <c r="I70" s="48">
        <f t="shared" ref="I70" si="5">GEOMEAN(D72:D73)</f>
        <v>1.0135087567455943</v>
      </c>
      <c r="J70" s="48">
        <f>GEOMEAN(E72:E73)</f>
        <v>0.494368283772331</v>
      </c>
      <c r="N70" s="48">
        <f>STDEV(C72:C73)</f>
        <v>1.4142135623730885E-2</v>
      </c>
      <c r="O70" s="48">
        <f t="shared" ref="O70:P70" si="6">STDEV(D72:D73)</f>
        <v>7.7781745930520299E-2</v>
      </c>
      <c r="P70" s="48">
        <f t="shared" si="6"/>
        <v>3.5355339059327411E-2</v>
      </c>
    </row>
    <row r="71" spans="2:20" x14ac:dyDescent="0.25">
      <c r="B71" s="24" t="s">
        <v>99</v>
      </c>
      <c r="C71" s="79">
        <v>0.82</v>
      </c>
      <c r="D71" s="80">
        <v>0.99</v>
      </c>
      <c r="E71" s="80">
        <v>0.5</v>
      </c>
      <c r="G71" s="48" t="s">
        <v>101</v>
      </c>
      <c r="H71" s="48">
        <f>C74</f>
        <v>1.05</v>
      </c>
      <c r="I71" s="48">
        <f t="shared" ref="I71:J73" si="7">D74</f>
        <v>1.32</v>
      </c>
      <c r="J71" s="48">
        <f t="shared" si="7"/>
        <v>0.63</v>
      </c>
    </row>
    <row r="72" spans="2:20" x14ac:dyDescent="0.25">
      <c r="B72" s="24" t="s">
        <v>100</v>
      </c>
      <c r="C72" s="79">
        <v>0.8</v>
      </c>
      <c r="D72" s="80">
        <v>0.96</v>
      </c>
      <c r="E72" s="80">
        <v>0.47</v>
      </c>
      <c r="G72" s="48" t="s">
        <v>102</v>
      </c>
      <c r="H72" s="48">
        <f t="shared" ref="H72:H73" si="8">C75</f>
        <v>0.78</v>
      </c>
      <c r="I72" s="48">
        <f t="shared" si="7"/>
        <v>0.98</v>
      </c>
      <c r="J72" s="48">
        <f t="shared" si="7"/>
        <v>0.47</v>
      </c>
    </row>
    <row r="73" spans="2:20" x14ac:dyDescent="0.25">
      <c r="B73" s="24" t="s">
        <v>100</v>
      </c>
      <c r="C73" s="79">
        <v>0.82</v>
      </c>
      <c r="D73" s="80">
        <v>1.07</v>
      </c>
      <c r="E73" s="80">
        <v>0.52</v>
      </c>
      <c r="G73" s="48" t="s">
        <v>103</v>
      </c>
      <c r="H73" s="48">
        <f t="shared" si="8"/>
        <v>0.67</v>
      </c>
      <c r="I73" s="48">
        <f t="shared" si="7"/>
        <v>0.76</v>
      </c>
      <c r="J73" s="48">
        <f t="shared" si="7"/>
        <v>0.45</v>
      </c>
    </row>
    <row r="74" spans="2:20" x14ac:dyDescent="0.25">
      <c r="B74" s="24" t="s">
        <v>101</v>
      </c>
      <c r="C74" s="79">
        <v>1.05</v>
      </c>
      <c r="D74" s="80">
        <v>1.32</v>
      </c>
      <c r="E74" s="80">
        <v>0.63</v>
      </c>
    </row>
    <row r="75" spans="2:20" ht="15.75" thickBot="1" x14ac:dyDescent="0.3">
      <c r="B75" s="24" t="s">
        <v>102</v>
      </c>
      <c r="C75" s="79">
        <v>0.78</v>
      </c>
      <c r="D75" s="80">
        <v>0.98</v>
      </c>
      <c r="E75" s="80">
        <v>0.47</v>
      </c>
    </row>
    <row r="76" spans="2:20" ht="15.75" thickBot="1" x14ac:dyDescent="0.3">
      <c r="B76" s="82" t="s">
        <v>103</v>
      </c>
      <c r="C76" s="88">
        <v>0.67</v>
      </c>
      <c r="D76" s="89">
        <v>0.76</v>
      </c>
      <c r="E76" s="91">
        <v>0.45</v>
      </c>
      <c r="R76" s="48">
        <v>0.5</v>
      </c>
      <c r="S76" s="130" t="s">
        <v>131</v>
      </c>
      <c r="T76" s="130" t="s">
        <v>133</v>
      </c>
    </row>
    <row r="77" spans="2:20" x14ac:dyDescent="0.25">
      <c r="R77" s="48">
        <v>1</v>
      </c>
      <c r="S77" s="127">
        <v>0.5</v>
      </c>
      <c r="T77" s="128">
        <v>2</v>
      </c>
    </row>
    <row r="78" spans="2:20" x14ac:dyDescent="0.25">
      <c r="R78" s="48">
        <v>1.5</v>
      </c>
      <c r="S78" s="127">
        <v>1</v>
      </c>
      <c r="T78" s="128">
        <v>7</v>
      </c>
    </row>
    <row r="79" spans="2:20" x14ac:dyDescent="0.25">
      <c r="R79" s="48">
        <v>2</v>
      </c>
      <c r="S79" s="127">
        <v>1.5</v>
      </c>
      <c r="T79" s="128">
        <v>2</v>
      </c>
    </row>
    <row r="80" spans="2:20" x14ac:dyDescent="0.25">
      <c r="R80" s="48">
        <v>2.5</v>
      </c>
      <c r="S80" s="127">
        <v>2</v>
      </c>
      <c r="T80" s="128">
        <v>0</v>
      </c>
    </row>
    <row r="81" spans="18:28" x14ac:dyDescent="0.25">
      <c r="R81" s="48">
        <v>3</v>
      </c>
      <c r="S81" s="127">
        <v>2.5</v>
      </c>
      <c r="T81" s="128">
        <v>0</v>
      </c>
    </row>
    <row r="82" spans="18:28" x14ac:dyDescent="0.25">
      <c r="R82" s="48">
        <v>3.5</v>
      </c>
      <c r="S82" s="127">
        <v>3</v>
      </c>
      <c r="T82" s="128">
        <v>2</v>
      </c>
    </row>
    <row r="83" spans="18:28" x14ac:dyDescent="0.25">
      <c r="R83" s="48">
        <v>4</v>
      </c>
      <c r="S83" s="127">
        <v>3.5</v>
      </c>
      <c r="T83" s="128">
        <v>3</v>
      </c>
    </row>
    <row r="84" spans="18:28" x14ac:dyDescent="0.25">
      <c r="S84" s="127">
        <v>4</v>
      </c>
      <c r="T84" s="128">
        <v>3</v>
      </c>
    </row>
    <row r="85" spans="18:28" ht="15.75" thickBot="1" x14ac:dyDescent="0.3">
      <c r="S85" s="129" t="s">
        <v>132</v>
      </c>
      <c r="T85" s="129">
        <v>0</v>
      </c>
    </row>
    <row r="90" spans="18:28" ht="15.75" thickBot="1" x14ac:dyDescent="0.3"/>
    <row r="91" spans="18:28" x14ac:dyDescent="0.25">
      <c r="S91" s="48">
        <v>0.5</v>
      </c>
      <c r="T91" s="130" t="s">
        <v>131</v>
      </c>
      <c r="AB91" s="130" t="s">
        <v>133</v>
      </c>
    </row>
    <row r="92" spans="18:28" x14ac:dyDescent="0.25">
      <c r="S92" s="48">
        <v>1</v>
      </c>
      <c r="T92" s="127">
        <v>0.5</v>
      </c>
      <c r="AB92" s="128">
        <v>0</v>
      </c>
    </row>
    <row r="93" spans="18:28" x14ac:dyDescent="0.25">
      <c r="S93" s="48">
        <v>1.5</v>
      </c>
      <c r="T93" s="127">
        <v>1</v>
      </c>
      <c r="AB93" s="128">
        <v>7</v>
      </c>
    </row>
    <row r="94" spans="18:28" x14ac:dyDescent="0.25">
      <c r="S94" s="48">
        <v>2</v>
      </c>
      <c r="T94" s="127">
        <v>1.5</v>
      </c>
      <c r="AB94" s="128">
        <v>3</v>
      </c>
    </row>
    <row r="95" spans="18:28" x14ac:dyDescent="0.25">
      <c r="S95" s="48">
        <v>2.5</v>
      </c>
      <c r="T95" s="127">
        <v>2</v>
      </c>
      <c r="AB95" s="128">
        <v>1</v>
      </c>
    </row>
    <row r="96" spans="18:28" x14ac:dyDescent="0.25">
      <c r="S96" s="48">
        <v>3</v>
      </c>
      <c r="T96" s="127">
        <v>2.5</v>
      </c>
      <c r="AB96" s="128">
        <v>0</v>
      </c>
    </row>
    <row r="97" spans="19:28" x14ac:dyDescent="0.25">
      <c r="S97" s="48">
        <v>3.5</v>
      </c>
      <c r="T97" s="127">
        <v>3</v>
      </c>
      <c r="AB97" s="128">
        <v>0</v>
      </c>
    </row>
    <row r="98" spans="19:28" x14ac:dyDescent="0.25">
      <c r="S98" s="48">
        <v>4</v>
      </c>
      <c r="T98" s="127">
        <v>3.5</v>
      </c>
      <c r="AB98" s="128">
        <v>1</v>
      </c>
    </row>
    <row r="99" spans="19:28" x14ac:dyDescent="0.25">
      <c r="S99" s="48">
        <v>4.5</v>
      </c>
      <c r="T99" s="127">
        <v>4</v>
      </c>
      <c r="AB99" s="128">
        <v>3</v>
      </c>
    </row>
    <row r="100" spans="19:28" x14ac:dyDescent="0.25">
      <c r="S100" s="48">
        <v>5</v>
      </c>
      <c r="T100" s="127">
        <v>4.5</v>
      </c>
      <c r="AB100" s="128">
        <v>2</v>
      </c>
    </row>
    <row r="101" spans="19:28" x14ac:dyDescent="0.25">
      <c r="S101" s="48">
        <v>5.5</v>
      </c>
      <c r="T101" s="127">
        <v>5</v>
      </c>
      <c r="AB101" s="128">
        <v>1</v>
      </c>
    </row>
    <row r="102" spans="19:28" x14ac:dyDescent="0.25">
      <c r="T102" s="127">
        <v>5.5</v>
      </c>
      <c r="AB102" s="128">
        <v>1</v>
      </c>
    </row>
    <row r="103" spans="19:28" ht="15.75" thickBot="1" x14ac:dyDescent="0.3">
      <c r="T103" s="129" t="s">
        <v>132</v>
      </c>
      <c r="AB103" s="129">
        <v>0</v>
      </c>
    </row>
    <row r="106" spans="19:28" ht="15.75" thickBot="1" x14ac:dyDescent="0.3"/>
    <row r="107" spans="19:28" x14ac:dyDescent="0.25">
      <c r="S107" s="48">
        <v>0.2</v>
      </c>
      <c r="T107" s="130" t="s">
        <v>131</v>
      </c>
      <c r="AB107" s="130" t="s">
        <v>133</v>
      </c>
    </row>
    <row r="108" spans="19:28" x14ac:dyDescent="0.25">
      <c r="S108" s="48">
        <v>0.4</v>
      </c>
      <c r="T108" s="127">
        <v>0.2</v>
      </c>
      <c r="AB108" s="128">
        <v>0</v>
      </c>
    </row>
    <row r="109" spans="19:28" x14ac:dyDescent="0.25">
      <c r="S109" s="48">
        <v>0.6</v>
      </c>
      <c r="T109" s="127">
        <v>0.4</v>
      </c>
      <c r="AB109" s="128">
        <v>3</v>
      </c>
    </row>
    <row r="110" spans="19:28" x14ac:dyDescent="0.25">
      <c r="S110" s="48">
        <v>0.8</v>
      </c>
      <c r="T110" s="127">
        <v>0.6</v>
      </c>
      <c r="AB110" s="128">
        <v>6</v>
      </c>
    </row>
    <row r="111" spans="19:28" x14ac:dyDescent="0.25">
      <c r="S111" s="48">
        <v>1</v>
      </c>
      <c r="T111" s="127">
        <v>0.8</v>
      </c>
      <c r="AB111" s="128">
        <v>2</v>
      </c>
    </row>
    <row r="112" spans="19:28" x14ac:dyDescent="0.25">
      <c r="T112" s="127">
        <v>1</v>
      </c>
      <c r="AB112" s="128">
        <v>8</v>
      </c>
    </row>
    <row r="113" spans="20:28" ht="15.75" thickBot="1" x14ac:dyDescent="0.3">
      <c r="T113" s="129" t="s">
        <v>132</v>
      </c>
      <c r="AB113" s="129">
        <v>0</v>
      </c>
    </row>
  </sheetData>
  <sortState ref="T82:T86">
    <sortCondition ref="T82"/>
  </sortState>
  <mergeCells count="15">
    <mergeCell ref="F1:F2"/>
    <mergeCell ref="A1:A2"/>
    <mergeCell ref="B1:B2"/>
    <mergeCell ref="C1:C2"/>
    <mergeCell ref="D1:D2"/>
    <mergeCell ref="E1:E2"/>
    <mergeCell ref="AB1:AB2"/>
    <mergeCell ref="G1:G2"/>
    <mergeCell ref="H1:H2"/>
    <mergeCell ref="I1:I2"/>
    <mergeCell ref="J1:J2"/>
    <mergeCell ref="K1:P1"/>
    <mergeCell ref="Q1:T1"/>
    <mergeCell ref="U1:X1"/>
    <mergeCell ref="Y1:AA1"/>
  </mergeCells>
  <pageMargins left="0.7" right="0.7" top="0.75" bottom="0.75" header="0.3" footer="0.3"/>
  <pageSetup paperSize="9" scale="110" orientation="portrait" r:id="rId1"/>
  <ignoredErrors>
    <ignoredError sqref="L3:L27 R3:R27" twoDigitTextYea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1"/>
  <sheetViews>
    <sheetView topLeftCell="I1" zoomScale="85" zoomScaleNormal="85" workbookViewId="0">
      <selection activeCell="T37" sqref="T37"/>
    </sheetView>
  </sheetViews>
  <sheetFormatPr baseColWidth="10" defaultColWidth="9.140625" defaultRowHeight="15" x14ac:dyDescent="0.25"/>
  <cols>
    <col min="4" max="4" width="17.140625" customWidth="1"/>
    <col min="9" max="10" width="10.140625" bestFit="1" customWidth="1"/>
    <col min="21" max="21" width="13.5703125" style="22" customWidth="1"/>
    <col min="22" max="23" width="9.140625" style="22" customWidth="1"/>
    <col min="24" max="24" width="10.140625" style="22" customWidth="1"/>
    <col min="25" max="27" width="9.140625" style="22" customWidth="1"/>
    <col min="28" max="28" width="42.42578125" customWidth="1"/>
  </cols>
  <sheetData>
    <row r="1" spans="1:28" x14ac:dyDescent="0.25">
      <c r="A1" s="278" t="s">
        <v>48</v>
      </c>
      <c r="B1" s="304" t="s">
        <v>41</v>
      </c>
      <c r="C1" s="304" t="s">
        <v>0</v>
      </c>
      <c r="D1" s="304" t="s">
        <v>12</v>
      </c>
      <c r="E1" s="304" t="s">
        <v>38</v>
      </c>
      <c r="F1" s="304" t="s">
        <v>39</v>
      </c>
      <c r="G1" s="304" t="s">
        <v>1</v>
      </c>
      <c r="H1" s="304" t="s">
        <v>2</v>
      </c>
      <c r="I1" s="304" t="s">
        <v>3</v>
      </c>
      <c r="J1" s="306" t="s">
        <v>4</v>
      </c>
      <c r="K1" s="308" t="s">
        <v>5</v>
      </c>
      <c r="L1" s="309"/>
      <c r="M1" s="309"/>
      <c r="N1" s="309"/>
      <c r="O1" s="309"/>
      <c r="P1" s="309"/>
      <c r="Q1" s="311" t="s">
        <v>9</v>
      </c>
      <c r="R1" s="312"/>
      <c r="S1" s="312"/>
      <c r="T1" s="313"/>
      <c r="U1" s="297" t="s">
        <v>145</v>
      </c>
      <c r="V1" s="298"/>
      <c r="W1" s="298"/>
      <c r="X1" s="298"/>
      <c r="Y1" s="299" t="s">
        <v>146</v>
      </c>
      <c r="Z1" s="300"/>
      <c r="AA1" s="300"/>
      <c r="AB1" s="302" t="s">
        <v>36</v>
      </c>
    </row>
    <row r="2" spans="1:28" ht="39" thickBot="1" x14ac:dyDescent="0.3">
      <c r="A2" s="327"/>
      <c r="B2" s="305"/>
      <c r="C2" s="305"/>
      <c r="D2" s="305"/>
      <c r="E2" s="305"/>
      <c r="F2" s="305"/>
      <c r="G2" s="305"/>
      <c r="H2" s="305"/>
      <c r="I2" s="305"/>
      <c r="J2" s="307"/>
      <c r="K2" s="3" t="s">
        <v>8</v>
      </c>
      <c r="L2" s="2" t="s">
        <v>6</v>
      </c>
      <c r="M2" s="2" t="s">
        <v>7</v>
      </c>
      <c r="N2" s="2" t="s">
        <v>27</v>
      </c>
      <c r="O2" s="2" t="s">
        <v>5</v>
      </c>
      <c r="P2" s="35" t="s">
        <v>27</v>
      </c>
      <c r="Q2" s="5" t="s">
        <v>8</v>
      </c>
      <c r="R2" s="6" t="s">
        <v>6</v>
      </c>
      <c r="S2" s="6" t="s">
        <v>9</v>
      </c>
      <c r="T2" s="7" t="s">
        <v>27</v>
      </c>
      <c r="U2" s="163" t="s">
        <v>8</v>
      </c>
      <c r="V2" s="164" t="s">
        <v>6</v>
      </c>
      <c r="W2" s="164" t="s">
        <v>145</v>
      </c>
      <c r="X2" s="165" t="s">
        <v>27</v>
      </c>
      <c r="Y2" s="53" t="s">
        <v>148</v>
      </c>
      <c r="Z2" s="53" t="s">
        <v>149</v>
      </c>
      <c r="AA2" s="53" t="s">
        <v>147</v>
      </c>
      <c r="AB2" s="326"/>
    </row>
    <row r="3" spans="1:28" s="36" customFormat="1" x14ac:dyDescent="0.25">
      <c r="A3" s="65">
        <v>1</v>
      </c>
      <c r="B3" s="63" t="s">
        <v>77</v>
      </c>
      <c r="C3" s="63">
        <v>1</v>
      </c>
      <c r="D3" s="146" t="s">
        <v>52</v>
      </c>
      <c r="E3" s="147">
        <v>43.496000000000002</v>
      </c>
      <c r="F3" s="147">
        <v>1.2388440000000001</v>
      </c>
      <c r="G3" s="148">
        <v>20</v>
      </c>
      <c r="H3" s="63" t="s">
        <v>80</v>
      </c>
      <c r="I3" s="149">
        <v>41519</v>
      </c>
      <c r="J3" s="197">
        <v>41523</v>
      </c>
      <c r="K3" s="151" t="s">
        <v>111</v>
      </c>
      <c r="L3" s="152" t="s">
        <v>112</v>
      </c>
      <c r="M3" s="62" t="s">
        <v>11</v>
      </c>
      <c r="N3" s="63" t="s">
        <v>11</v>
      </c>
      <c r="O3" s="63" t="s">
        <v>11</v>
      </c>
      <c r="P3" s="64" t="s">
        <v>11</v>
      </c>
      <c r="Q3" s="189" t="s">
        <v>111</v>
      </c>
      <c r="R3" s="152" t="s">
        <v>112</v>
      </c>
      <c r="S3" s="148" t="s">
        <v>11</v>
      </c>
      <c r="T3" s="186" t="s">
        <v>11</v>
      </c>
      <c r="U3" s="151" t="s">
        <v>111</v>
      </c>
      <c r="V3" s="152" t="s">
        <v>112</v>
      </c>
      <c r="W3" s="166" t="s">
        <v>11</v>
      </c>
      <c r="X3" s="191" t="s">
        <v>11</v>
      </c>
      <c r="Y3" s="151" t="s">
        <v>11</v>
      </c>
      <c r="Z3" s="148" t="s">
        <v>11</v>
      </c>
      <c r="AA3" s="67" t="s">
        <v>11</v>
      </c>
      <c r="AB3" s="194"/>
    </row>
    <row r="4" spans="1:28" s="36" customFormat="1" x14ac:dyDescent="0.25">
      <c r="A4" s="69">
        <v>1</v>
      </c>
      <c r="B4" s="24" t="s">
        <v>77</v>
      </c>
      <c r="C4" s="24">
        <v>2</v>
      </c>
      <c r="D4" s="70" t="s">
        <v>53</v>
      </c>
      <c r="E4" s="44">
        <v>43.499527999999998</v>
      </c>
      <c r="F4" s="44">
        <v>1.2399849999999999</v>
      </c>
      <c r="G4" s="71">
        <v>20</v>
      </c>
      <c r="H4" s="24" t="s">
        <v>80</v>
      </c>
      <c r="I4" s="58">
        <v>41519</v>
      </c>
      <c r="J4" s="198">
        <v>41523</v>
      </c>
      <c r="K4" s="180" t="s">
        <v>111</v>
      </c>
      <c r="L4" s="61" t="s">
        <v>112</v>
      </c>
      <c r="M4" s="74" t="s">
        <v>11</v>
      </c>
      <c r="N4" s="24" t="s">
        <v>11</v>
      </c>
      <c r="O4" s="24" t="s">
        <v>11</v>
      </c>
      <c r="P4" s="75" t="s">
        <v>11</v>
      </c>
      <c r="Q4" s="190" t="s">
        <v>111</v>
      </c>
      <c r="R4" s="61" t="s">
        <v>112</v>
      </c>
      <c r="S4" s="71" t="s">
        <v>11</v>
      </c>
      <c r="T4" s="187" t="s">
        <v>11</v>
      </c>
      <c r="U4" s="180" t="s">
        <v>111</v>
      </c>
      <c r="V4" s="61" t="s">
        <v>112</v>
      </c>
      <c r="W4" s="168" t="s">
        <v>11</v>
      </c>
      <c r="X4" s="192" t="s">
        <v>11</v>
      </c>
      <c r="Y4" s="180" t="s">
        <v>11</v>
      </c>
      <c r="Z4" s="71" t="s">
        <v>11</v>
      </c>
      <c r="AA4" s="97" t="s">
        <v>11</v>
      </c>
      <c r="AB4" s="177"/>
    </row>
    <row r="5" spans="1:28" s="36" customFormat="1" x14ac:dyDescent="0.25">
      <c r="A5" s="69">
        <v>1</v>
      </c>
      <c r="B5" s="24" t="s">
        <v>77</v>
      </c>
      <c r="C5" s="24">
        <v>3</v>
      </c>
      <c r="D5" s="70" t="s">
        <v>54</v>
      </c>
      <c r="E5" s="44">
        <v>43.498646999999998</v>
      </c>
      <c r="F5" s="44">
        <v>1.239492</v>
      </c>
      <c r="G5" s="71">
        <v>20</v>
      </c>
      <c r="H5" s="24" t="s">
        <v>80</v>
      </c>
      <c r="I5" s="58">
        <v>41519</v>
      </c>
      <c r="J5" s="198">
        <v>41523</v>
      </c>
      <c r="K5" s="180" t="s">
        <v>111</v>
      </c>
      <c r="L5" s="61" t="s">
        <v>112</v>
      </c>
      <c r="M5" s="74" t="s">
        <v>11</v>
      </c>
      <c r="N5" s="24" t="s">
        <v>11</v>
      </c>
      <c r="O5" s="24" t="s">
        <v>11</v>
      </c>
      <c r="P5" s="75" t="s">
        <v>11</v>
      </c>
      <c r="Q5" s="190" t="s">
        <v>111</v>
      </c>
      <c r="R5" s="61" t="s">
        <v>112</v>
      </c>
      <c r="S5" s="71" t="s">
        <v>11</v>
      </c>
      <c r="T5" s="187" t="s">
        <v>11</v>
      </c>
      <c r="U5" s="180" t="s">
        <v>111</v>
      </c>
      <c r="V5" s="61" t="s">
        <v>112</v>
      </c>
      <c r="W5" s="168" t="s">
        <v>11</v>
      </c>
      <c r="X5" s="192" t="s">
        <v>11</v>
      </c>
      <c r="Y5" s="180" t="s">
        <v>11</v>
      </c>
      <c r="Z5" s="71" t="s">
        <v>11</v>
      </c>
      <c r="AA5" s="97" t="s">
        <v>11</v>
      </c>
      <c r="AB5" s="177"/>
    </row>
    <row r="6" spans="1:28" s="36" customFormat="1" x14ac:dyDescent="0.25">
      <c r="A6" s="69">
        <v>2</v>
      </c>
      <c r="B6" s="24" t="s">
        <v>88</v>
      </c>
      <c r="C6" s="24">
        <v>4</v>
      </c>
      <c r="D6" s="70" t="s">
        <v>55</v>
      </c>
      <c r="E6" s="44">
        <v>43.486314999999998</v>
      </c>
      <c r="F6" s="44">
        <v>1.233233</v>
      </c>
      <c r="G6" s="71">
        <v>20</v>
      </c>
      <c r="H6" s="24" t="s">
        <v>80</v>
      </c>
      <c r="I6" s="58">
        <v>41519</v>
      </c>
      <c r="J6" s="198">
        <v>41523</v>
      </c>
      <c r="K6" s="180" t="s">
        <v>111</v>
      </c>
      <c r="L6" s="61" t="s">
        <v>112</v>
      </c>
      <c r="M6" s="74" t="s">
        <v>11</v>
      </c>
      <c r="N6" s="24" t="s">
        <v>11</v>
      </c>
      <c r="O6" s="24" t="s">
        <v>11</v>
      </c>
      <c r="P6" s="75" t="s">
        <v>11</v>
      </c>
      <c r="Q6" s="190" t="s">
        <v>111</v>
      </c>
      <c r="R6" s="61" t="s">
        <v>112</v>
      </c>
      <c r="S6" s="71" t="s">
        <v>11</v>
      </c>
      <c r="T6" s="187" t="s">
        <v>11</v>
      </c>
      <c r="U6" s="180" t="s">
        <v>111</v>
      </c>
      <c r="V6" s="61" t="s">
        <v>112</v>
      </c>
      <c r="W6" s="168" t="s">
        <v>11</v>
      </c>
      <c r="X6" s="192" t="s">
        <v>11</v>
      </c>
      <c r="Y6" s="180" t="s">
        <v>11</v>
      </c>
      <c r="Z6" s="71" t="s">
        <v>11</v>
      </c>
      <c r="AA6" s="97" t="s">
        <v>11</v>
      </c>
      <c r="AB6" s="177"/>
    </row>
    <row r="7" spans="1:28" s="36" customFormat="1" x14ac:dyDescent="0.25">
      <c r="A7" s="69">
        <v>3</v>
      </c>
      <c r="B7" s="24" t="s">
        <v>89</v>
      </c>
      <c r="C7" s="24">
        <v>5</v>
      </c>
      <c r="D7" s="70" t="s">
        <v>56</v>
      </c>
      <c r="E7" s="44">
        <v>43.505122</v>
      </c>
      <c r="F7" s="44">
        <v>1.247009</v>
      </c>
      <c r="G7" s="71">
        <v>20</v>
      </c>
      <c r="H7" s="24" t="s">
        <v>80</v>
      </c>
      <c r="I7" s="58">
        <v>41519</v>
      </c>
      <c r="J7" s="198">
        <v>41523</v>
      </c>
      <c r="K7" s="180" t="s">
        <v>111</v>
      </c>
      <c r="L7" s="61" t="s">
        <v>112</v>
      </c>
      <c r="M7" s="74" t="s">
        <v>11</v>
      </c>
      <c r="N7" s="24" t="s">
        <v>11</v>
      </c>
      <c r="O7" s="24" t="s">
        <v>11</v>
      </c>
      <c r="P7" s="75" t="s">
        <v>11</v>
      </c>
      <c r="Q7" s="190" t="s">
        <v>111</v>
      </c>
      <c r="R7" s="61" t="s">
        <v>112</v>
      </c>
      <c r="S7" s="71" t="s">
        <v>11</v>
      </c>
      <c r="T7" s="187" t="s">
        <v>11</v>
      </c>
      <c r="U7" s="180" t="s">
        <v>111</v>
      </c>
      <c r="V7" s="61" t="s">
        <v>112</v>
      </c>
      <c r="W7" s="168" t="s">
        <v>11</v>
      </c>
      <c r="X7" s="192" t="s">
        <v>11</v>
      </c>
      <c r="Y7" s="180" t="s">
        <v>11</v>
      </c>
      <c r="Z7" s="71" t="s">
        <v>11</v>
      </c>
      <c r="AA7" s="97" t="s">
        <v>11</v>
      </c>
      <c r="AB7" s="177"/>
    </row>
    <row r="8" spans="1:28" s="36" customFormat="1" x14ac:dyDescent="0.25">
      <c r="A8" s="69">
        <v>4</v>
      </c>
      <c r="B8" s="24" t="s">
        <v>78</v>
      </c>
      <c r="C8" s="24">
        <v>6</v>
      </c>
      <c r="D8" s="70" t="s">
        <v>57</v>
      </c>
      <c r="E8" s="44">
        <v>43.498289999999997</v>
      </c>
      <c r="F8" s="44">
        <v>1.2474769999999999</v>
      </c>
      <c r="G8" s="71">
        <v>20</v>
      </c>
      <c r="H8" s="24" t="s">
        <v>47</v>
      </c>
      <c r="I8" s="58">
        <v>41519</v>
      </c>
      <c r="J8" s="198">
        <v>41523</v>
      </c>
      <c r="K8" s="180" t="s">
        <v>111</v>
      </c>
      <c r="L8" s="61" t="s">
        <v>112</v>
      </c>
      <c r="M8" s="74" t="s">
        <v>11</v>
      </c>
      <c r="N8" s="24" t="s">
        <v>11</v>
      </c>
      <c r="O8" s="24" t="s">
        <v>11</v>
      </c>
      <c r="P8" s="75" t="s">
        <v>11</v>
      </c>
      <c r="Q8" s="190" t="s">
        <v>111</v>
      </c>
      <c r="R8" s="61" t="s">
        <v>112</v>
      </c>
      <c r="S8" s="71" t="s">
        <v>11</v>
      </c>
      <c r="T8" s="187" t="s">
        <v>11</v>
      </c>
      <c r="U8" s="180" t="s">
        <v>111</v>
      </c>
      <c r="V8" s="61" t="s">
        <v>112</v>
      </c>
      <c r="W8" s="168" t="s">
        <v>11</v>
      </c>
      <c r="X8" s="192" t="s">
        <v>11</v>
      </c>
      <c r="Y8" s="180" t="s">
        <v>11</v>
      </c>
      <c r="Z8" s="71" t="s">
        <v>11</v>
      </c>
      <c r="AA8" s="97" t="s">
        <v>11</v>
      </c>
      <c r="AB8" s="177"/>
    </row>
    <row r="9" spans="1:28" s="36" customFormat="1" x14ac:dyDescent="0.25">
      <c r="A9" s="69">
        <v>4</v>
      </c>
      <c r="B9" s="24" t="s">
        <v>78</v>
      </c>
      <c r="C9" s="24">
        <v>7</v>
      </c>
      <c r="D9" s="70" t="s">
        <v>58</v>
      </c>
      <c r="E9" s="44">
        <v>43.500070000000001</v>
      </c>
      <c r="F9" s="44">
        <v>1.248424</v>
      </c>
      <c r="G9" s="71">
        <v>20</v>
      </c>
      <c r="H9" s="24" t="s">
        <v>47</v>
      </c>
      <c r="I9" s="58">
        <v>41519</v>
      </c>
      <c r="J9" s="198">
        <v>41523</v>
      </c>
      <c r="K9" s="180" t="s">
        <v>111</v>
      </c>
      <c r="L9" s="61" t="s">
        <v>112</v>
      </c>
      <c r="M9" s="74" t="s">
        <v>11</v>
      </c>
      <c r="N9" s="24" t="s">
        <v>11</v>
      </c>
      <c r="O9" s="24" t="s">
        <v>11</v>
      </c>
      <c r="P9" s="75" t="s">
        <v>11</v>
      </c>
      <c r="Q9" s="190" t="s">
        <v>111</v>
      </c>
      <c r="R9" s="61" t="s">
        <v>112</v>
      </c>
      <c r="S9" s="71" t="s">
        <v>11</v>
      </c>
      <c r="T9" s="187" t="s">
        <v>11</v>
      </c>
      <c r="U9" s="180" t="s">
        <v>111</v>
      </c>
      <c r="V9" s="61" t="s">
        <v>112</v>
      </c>
      <c r="W9" s="168" t="s">
        <v>11</v>
      </c>
      <c r="X9" s="192" t="s">
        <v>11</v>
      </c>
      <c r="Y9" s="180" t="s">
        <v>11</v>
      </c>
      <c r="Z9" s="71" t="s">
        <v>11</v>
      </c>
      <c r="AA9" s="97" t="s">
        <v>11</v>
      </c>
      <c r="AB9" s="177"/>
    </row>
    <row r="10" spans="1:28" x14ac:dyDescent="0.25">
      <c r="A10" s="69">
        <v>5</v>
      </c>
      <c r="B10" s="24" t="s">
        <v>90</v>
      </c>
      <c r="C10" s="24">
        <v>8</v>
      </c>
      <c r="D10" s="70" t="s">
        <v>59</v>
      </c>
      <c r="E10" s="44">
        <v>43.463948000000002</v>
      </c>
      <c r="F10" s="44">
        <v>1.1663019999999999</v>
      </c>
      <c r="G10" s="71">
        <v>20</v>
      </c>
      <c r="H10" s="24" t="s">
        <v>47</v>
      </c>
      <c r="I10" s="58">
        <v>41519</v>
      </c>
      <c r="J10" s="198">
        <v>41520</v>
      </c>
      <c r="K10" s="180" t="s">
        <v>111</v>
      </c>
      <c r="L10" s="61" t="s">
        <v>112</v>
      </c>
      <c r="M10" s="204">
        <v>2.8626910416599274</v>
      </c>
      <c r="N10" s="205">
        <v>0.16263455967290591</v>
      </c>
      <c r="O10" s="80">
        <v>3.51</v>
      </c>
      <c r="P10" s="75" t="s">
        <v>11</v>
      </c>
      <c r="Q10" s="190" t="s">
        <v>111</v>
      </c>
      <c r="R10" s="61" t="s">
        <v>112</v>
      </c>
      <c r="S10" s="80">
        <v>0.88</v>
      </c>
      <c r="T10" s="187" t="s">
        <v>11</v>
      </c>
      <c r="U10" s="180" t="s">
        <v>111</v>
      </c>
      <c r="V10" s="61" t="s">
        <v>112</v>
      </c>
      <c r="W10" s="168">
        <v>0.61</v>
      </c>
      <c r="X10" s="192" t="s">
        <v>11</v>
      </c>
      <c r="Y10" s="195">
        <v>0.88</v>
      </c>
      <c r="Z10" s="168">
        <v>0.86</v>
      </c>
      <c r="AA10" s="169">
        <v>0.88</v>
      </c>
      <c r="AB10" s="177"/>
    </row>
    <row r="11" spans="1:28" x14ac:dyDescent="0.25">
      <c r="A11" s="69">
        <v>6</v>
      </c>
      <c r="B11" s="24" t="s">
        <v>91</v>
      </c>
      <c r="C11" s="24">
        <v>9</v>
      </c>
      <c r="D11" s="70" t="s">
        <v>60</v>
      </c>
      <c r="E11" s="44">
        <v>43.470762000000001</v>
      </c>
      <c r="F11" s="44">
        <v>1.176032</v>
      </c>
      <c r="G11" s="71">
        <v>20</v>
      </c>
      <c r="H11" s="24" t="s">
        <v>47</v>
      </c>
      <c r="I11" s="58">
        <v>41519</v>
      </c>
      <c r="J11" s="198">
        <v>41519</v>
      </c>
      <c r="K11" s="180" t="s">
        <v>111</v>
      </c>
      <c r="L11" s="61" t="s">
        <v>112</v>
      </c>
      <c r="M11" s="204">
        <v>2.5023588871303013</v>
      </c>
      <c r="N11" s="205">
        <v>0.16263455967290591</v>
      </c>
      <c r="O11" s="80">
        <v>2.5099999999999998</v>
      </c>
      <c r="P11" s="75" t="s">
        <v>11</v>
      </c>
      <c r="Q11" s="190" t="s">
        <v>111</v>
      </c>
      <c r="R11" s="61" t="s">
        <v>112</v>
      </c>
      <c r="S11" s="80">
        <v>0.87</v>
      </c>
      <c r="T11" s="187" t="s">
        <v>11</v>
      </c>
      <c r="U11" s="180" t="s">
        <v>111</v>
      </c>
      <c r="V11" s="61" t="s">
        <v>112</v>
      </c>
      <c r="W11" s="168">
        <v>0.67</v>
      </c>
      <c r="X11" s="192" t="s">
        <v>11</v>
      </c>
      <c r="Y11" s="195">
        <v>0.87</v>
      </c>
      <c r="Z11" s="168">
        <v>0.86</v>
      </c>
      <c r="AA11" s="169">
        <v>0.87</v>
      </c>
      <c r="AB11" s="177"/>
    </row>
    <row r="12" spans="1:28" x14ac:dyDescent="0.25">
      <c r="A12" s="69">
        <v>7</v>
      </c>
      <c r="B12" s="24" t="s">
        <v>92</v>
      </c>
      <c r="C12" s="24">
        <v>10</v>
      </c>
      <c r="D12" s="70" t="s">
        <v>61</v>
      </c>
      <c r="E12" s="44">
        <v>43.492001999999999</v>
      </c>
      <c r="F12" s="44">
        <v>1.205778</v>
      </c>
      <c r="G12" s="71">
        <v>20</v>
      </c>
      <c r="H12" s="24" t="s">
        <v>47</v>
      </c>
      <c r="I12" s="58">
        <v>41519</v>
      </c>
      <c r="J12" s="198">
        <v>41519</v>
      </c>
      <c r="K12" s="180" t="s">
        <v>111</v>
      </c>
      <c r="L12" s="61" t="s">
        <v>112</v>
      </c>
      <c r="M12" s="204">
        <v>3.4162552597837297</v>
      </c>
      <c r="N12" s="205">
        <v>0.22627416997969541</v>
      </c>
      <c r="O12" s="80">
        <v>4.53</v>
      </c>
      <c r="P12" s="75" t="s">
        <v>11</v>
      </c>
      <c r="Q12" s="190" t="s">
        <v>111</v>
      </c>
      <c r="R12" s="61" t="s">
        <v>112</v>
      </c>
      <c r="S12" s="80">
        <v>0.91</v>
      </c>
      <c r="T12" s="187" t="s">
        <v>11</v>
      </c>
      <c r="U12" s="180" t="s">
        <v>111</v>
      </c>
      <c r="V12" s="61" t="s">
        <v>112</v>
      </c>
      <c r="W12" s="168">
        <v>0.72</v>
      </c>
      <c r="X12" s="192" t="s">
        <v>11</v>
      </c>
      <c r="Y12" s="195">
        <v>0.91</v>
      </c>
      <c r="Z12" s="168">
        <v>0.9</v>
      </c>
      <c r="AA12" s="169">
        <v>0.91</v>
      </c>
      <c r="AB12" s="177"/>
    </row>
    <row r="13" spans="1:28" x14ac:dyDescent="0.25">
      <c r="A13" s="69">
        <v>8</v>
      </c>
      <c r="B13" s="24" t="s">
        <v>93</v>
      </c>
      <c r="C13" s="24">
        <v>11</v>
      </c>
      <c r="D13" s="70" t="s">
        <v>62</v>
      </c>
      <c r="E13" s="44">
        <v>43.478613000000003</v>
      </c>
      <c r="F13" s="44">
        <v>1.217886</v>
      </c>
      <c r="G13" s="71">
        <v>20</v>
      </c>
      <c r="H13" s="24" t="s">
        <v>47</v>
      </c>
      <c r="I13" s="58">
        <v>41519</v>
      </c>
      <c r="J13" s="198">
        <v>41519</v>
      </c>
      <c r="K13" s="180" t="s">
        <v>111</v>
      </c>
      <c r="L13" s="61" t="s">
        <v>112</v>
      </c>
      <c r="M13" s="204">
        <v>2.8470335438838794</v>
      </c>
      <c r="N13" s="205">
        <v>0.1838477631085022</v>
      </c>
      <c r="O13" s="80">
        <v>3.69</v>
      </c>
      <c r="P13" s="75" t="s">
        <v>11</v>
      </c>
      <c r="Q13" s="190" t="s">
        <v>111</v>
      </c>
      <c r="R13" s="61" t="s">
        <v>112</v>
      </c>
      <c r="S13" s="80">
        <v>0.88</v>
      </c>
      <c r="T13" s="187" t="s">
        <v>11</v>
      </c>
      <c r="U13" s="180" t="s">
        <v>111</v>
      </c>
      <c r="V13" s="61" t="s">
        <v>112</v>
      </c>
      <c r="W13" s="168">
        <v>0.64</v>
      </c>
      <c r="X13" s="192" t="s">
        <v>11</v>
      </c>
      <c r="Y13" s="195">
        <v>0.88</v>
      </c>
      <c r="Z13" s="168">
        <v>0.88</v>
      </c>
      <c r="AA13" s="169">
        <v>0.88</v>
      </c>
      <c r="AB13" s="177"/>
    </row>
    <row r="14" spans="1:28" x14ac:dyDescent="0.25">
      <c r="A14" s="69">
        <v>9</v>
      </c>
      <c r="B14" s="24" t="s">
        <v>94</v>
      </c>
      <c r="C14" s="24">
        <v>12</v>
      </c>
      <c r="D14" s="70" t="s">
        <v>63</v>
      </c>
      <c r="E14" s="44">
        <v>43.489162</v>
      </c>
      <c r="F14" s="44">
        <v>1.164595</v>
      </c>
      <c r="G14" s="71">
        <v>20</v>
      </c>
      <c r="H14" s="24" t="s">
        <v>47</v>
      </c>
      <c r="I14" s="58">
        <v>41519</v>
      </c>
      <c r="J14" s="198">
        <v>41519</v>
      </c>
      <c r="K14" s="180" t="s">
        <v>111</v>
      </c>
      <c r="L14" s="61" t="s">
        <v>112</v>
      </c>
      <c r="M14" s="204">
        <v>2.4675493916029319</v>
      </c>
      <c r="N14" s="205">
        <v>0.1555634918610406</v>
      </c>
      <c r="O14" s="80">
        <v>2.64</v>
      </c>
      <c r="P14" s="75" t="s">
        <v>11</v>
      </c>
      <c r="Q14" s="190" t="s">
        <v>111</v>
      </c>
      <c r="R14" s="61" t="s">
        <v>112</v>
      </c>
      <c r="S14" s="80">
        <v>0.87</v>
      </c>
      <c r="T14" s="187" t="s">
        <v>11</v>
      </c>
      <c r="U14" s="180" t="s">
        <v>111</v>
      </c>
      <c r="V14" s="61" t="s">
        <v>112</v>
      </c>
      <c r="W14" s="168">
        <v>0.72</v>
      </c>
      <c r="X14" s="192" t="s">
        <v>11</v>
      </c>
      <c r="Y14" s="195">
        <v>0.87</v>
      </c>
      <c r="Z14" s="168">
        <v>0.86</v>
      </c>
      <c r="AA14" s="169">
        <v>0.87</v>
      </c>
      <c r="AB14" s="177"/>
    </row>
    <row r="15" spans="1:28" x14ac:dyDescent="0.25">
      <c r="A15" s="69">
        <v>10</v>
      </c>
      <c r="B15" s="24" t="s">
        <v>95</v>
      </c>
      <c r="C15" s="24">
        <v>13</v>
      </c>
      <c r="D15" s="70" t="s">
        <v>64</v>
      </c>
      <c r="E15" s="44">
        <v>43.474418999999997</v>
      </c>
      <c r="F15" s="44">
        <v>1.1906950000000001</v>
      </c>
      <c r="G15" s="71">
        <v>20</v>
      </c>
      <c r="H15" s="24" t="s">
        <v>47</v>
      </c>
      <c r="I15" s="58">
        <v>41519</v>
      </c>
      <c r="J15" s="198">
        <v>41519</v>
      </c>
      <c r="K15" s="180" t="s">
        <v>111</v>
      </c>
      <c r="L15" s="61" t="s">
        <v>112</v>
      </c>
      <c r="M15" s="204">
        <v>3.1448052403924791</v>
      </c>
      <c r="N15" s="205">
        <v>4.9497474683058526E-2</v>
      </c>
      <c r="O15" s="80">
        <v>3.16</v>
      </c>
      <c r="P15" s="75" t="s">
        <v>11</v>
      </c>
      <c r="Q15" s="190" t="s">
        <v>111</v>
      </c>
      <c r="R15" s="61" t="s">
        <v>112</v>
      </c>
      <c r="S15" s="80">
        <v>0.9</v>
      </c>
      <c r="T15" s="187" t="s">
        <v>11</v>
      </c>
      <c r="U15" s="180" t="s">
        <v>111</v>
      </c>
      <c r="V15" s="61" t="s">
        <v>112</v>
      </c>
      <c r="W15" s="168">
        <v>0.72</v>
      </c>
      <c r="X15" s="192" t="s">
        <v>11</v>
      </c>
      <c r="Y15" s="195">
        <v>0.91</v>
      </c>
      <c r="Z15" s="168">
        <v>0.88</v>
      </c>
      <c r="AA15" s="169">
        <v>0.91</v>
      </c>
      <c r="AB15" s="177"/>
    </row>
    <row r="16" spans="1:28" x14ac:dyDescent="0.25">
      <c r="A16" s="69">
        <v>11</v>
      </c>
      <c r="B16" s="24" t="s">
        <v>96</v>
      </c>
      <c r="C16" s="24">
        <v>14</v>
      </c>
      <c r="D16" s="70" t="s">
        <v>65</v>
      </c>
      <c r="E16" s="44">
        <v>43.502870000000001</v>
      </c>
      <c r="F16" s="44">
        <v>1.2093700000000001</v>
      </c>
      <c r="G16" s="71">
        <v>20</v>
      </c>
      <c r="H16" s="71" t="s">
        <v>47</v>
      </c>
      <c r="I16" s="58">
        <v>41519</v>
      </c>
      <c r="J16" s="198">
        <v>41519</v>
      </c>
      <c r="K16" s="180" t="s">
        <v>111</v>
      </c>
      <c r="L16" s="61" t="s">
        <v>112</v>
      </c>
      <c r="M16" s="204">
        <v>2.6146127820386713</v>
      </c>
      <c r="N16" s="205">
        <v>6.3639610306789496E-2</v>
      </c>
      <c r="O16" s="80">
        <v>2.83</v>
      </c>
      <c r="P16" s="75" t="s">
        <v>11</v>
      </c>
      <c r="Q16" s="190" t="s">
        <v>111</v>
      </c>
      <c r="R16" s="61" t="s">
        <v>112</v>
      </c>
      <c r="S16" s="80">
        <v>0.85</v>
      </c>
      <c r="T16" s="187" t="s">
        <v>11</v>
      </c>
      <c r="U16" s="180" t="s">
        <v>111</v>
      </c>
      <c r="V16" s="61" t="s">
        <v>112</v>
      </c>
      <c r="W16" s="168">
        <v>0.66</v>
      </c>
      <c r="X16" s="192" t="s">
        <v>11</v>
      </c>
      <c r="Y16" s="195">
        <v>0.82</v>
      </c>
      <c r="Z16" s="168">
        <v>0.84</v>
      </c>
      <c r="AA16" s="169">
        <v>0.82</v>
      </c>
      <c r="AB16" s="177"/>
    </row>
    <row r="17" spans="1:28" x14ac:dyDescent="0.25">
      <c r="A17" s="69">
        <v>12</v>
      </c>
      <c r="B17" s="24" t="s">
        <v>79</v>
      </c>
      <c r="C17" s="24">
        <v>15</v>
      </c>
      <c r="D17" s="70" t="s">
        <v>66</v>
      </c>
      <c r="E17" s="44">
        <v>43.507531</v>
      </c>
      <c r="F17" s="44">
        <v>1.2384539999999999</v>
      </c>
      <c r="G17" s="71">
        <v>20</v>
      </c>
      <c r="H17" s="24" t="s">
        <v>10</v>
      </c>
      <c r="I17" s="72">
        <v>41523</v>
      </c>
      <c r="J17" s="199">
        <v>41523</v>
      </c>
      <c r="K17" s="180" t="s">
        <v>111</v>
      </c>
      <c r="L17" s="61" t="s">
        <v>112</v>
      </c>
      <c r="M17" s="204">
        <v>0.30983866769659335</v>
      </c>
      <c r="N17" s="205">
        <v>1.4142135623730963E-2</v>
      </c>
      <c r="O17" s="80">
        <v>0.41</v>
      </c>
      <c r="P17" s="75" t="s">
        <v>11</v>
      </c>
      <c r="Q17" s="190" t="s">
        <v>111</v>
      </c>
      <c r="R17" s="61" t="s">
        <v>112</v>
      </c>
      <c r="S17" s="80">
        <v>0.21</v>
      </c>
      <c r="T17" s="187" t="s">
        <v>11</v>
      </c>
      <c r="U17" s="180" t="s">
        <v>111</v>
      </c>
      <c r="V17" s="61" t="s">
        <v>112</v>
      </c>
      <c r="W17" s="168">
        <v>0.08</v>
      </c>
      <c r="X17" s="192" t="s">
        <v>11</v>
      </c>
      <c r="Y17" s="195">
        <v>0.24</v>
      </c>
      <c r="Z17" s="168">
        <v>0.21</v>
      </c>
      <c r="AA17" s="169">
        <v>0.24</v>
      </c>
      <c r="AB17" s="177"/>
    </row>
    <row r="18" spans="1:28" x14ac:dyDescent="0.25">
      <c r="A18" s="69">
        <v>13</v>
      </c>
      <c r="B18" s="24" t="s">
        <v>79</v>
      </c>
      <c r="C18" s="24">
        <v>16</v>
      </c>
      <c r="D18" s="70" t="s">
        <v>67</v>
      </c>
      <c r="E18" s="44">
        <v>43.507182999999998</v>
      </c>
      <c r="F18" s="44">
        <v>1.2391939999999999</v>
      </c>
      <c r="G18" s="71">
        <v>20</v>
      </c>
      <c r="H18" s="24" t="s">
        <v>10</v>
      </c>
      <c r="I18" s="72">
        <v>41523</v>
      </c>
      <c r="J18" s="199">
        <v>41523</v>
      </c>
      <c r="K18" s="180" t="s">
        <v>111</v>
      </c>
      <c r="L18" s="61" t="s">
        <v>112</v>
      </c>
      <c r="M18" s="204">
        <v>4.4721359549995794E-2</v>
      </c>
      <c r="N18" s="205">
        <v>7.0710678118655152E-3</v>
      </c>
      <c r="O18" s="80">
        <v>0.06</v>
      </c>
      <c r="P18" s="75" t="s">
        <v>11</v>
      </c>
      <c r="Q18" s="190" t="s">
        <v>111</v>
      </c>
      <c r="R18" s="61" t="s">
        <v>112</v>
      </c>
      <c r="S18" s="80">
        <v>0.04</v>
      </c>
      <c r="T18" s="187" t="s">
        <v>11</v>
      </c>
      <c r="U18" s="180" t="s">
        <v>111</v>
      </c>
      <c r="V18" s="61" t="s">
        <v>112</v>
      </c>
      <c r="W18" s="168">
        <v>0.01</v>
      </c>
      <c r="X18" s="192" t="s">
        <v>11</v>
      </c>
      <c r="Y18" s="195">
        <v>0.05</v>
      </c>
      <c r="Z18" s="168">
        <v>0.04</v>
      </c>
      <c r="AA18" s="169">
        <v>0.05</v>
      </c>
      <c r="AB18" s="177"/>
    </row>
    <row r="19" spans="1:28" x14ac:dyDescent="0.25">
      <c r="A19" s="69">
        <v>14</v>
      </c>
      <c r="B19" s="24" t="s">
        <v>79</v>
      </c>
      <c r="C19" s="24">
        <v>17</v>
      </c>
      <c r="D19" s="70" t="s">
        <v>68</v>
      </c>
      <c r="E19" s="44">
        <v>43.506205000000001</v>
      </c>
      <c r="F19" s="44">
        <v>1.2410909999999999</v>
      </c>
      <c r="G19" s="71">
        <v>20</v>
      </c>
      <c r="H19" s="24" t="s">
        <v>10</v>
      </c>
      <c r="I19" s="72">
        <v>41523</v>
      </c>
      <c r="J19" s="199">
        <v>41523</v>
      </c>
      <c r="K19" s="180" t="s">
        <v>111</v>
      </c>
      <c r="L19" s="61" t="s">
        <v>112</v>
      </c>
      <c r="M19" s="204">
        <v>3.4641016151377546E-2</v>
      </c>
      <c r="N19" s="205">
        <v>7.0710678118654537E-3</v>
      </c>
      <c r="O19" s="80">
        <v>0.03</v>
      </c>
      <c r="P19" s="75" t="s">
        <v>11</v>
      </c>
      <c r="Q19" s="190" t="s">
        <v>111</v>
      </c>
      <c r="R19" s="61" t="s">
        <v>112</v>
      </c>
      <c r="S19" s="80">
        <v>0.03</v>
      </c>
      <c r="T19" s="187" t="s">
        <v>11</v>
      </c>
      <c r="U19" s="180" t="s">
        <v>111</v>
      </c>
      <c r="V19" s="61" t="s">
        <v>112</v>
      </c>
      <c r="W19" s="168">
        <v>0.02</v>
      </c>
      <c r="X19" s="192" t="s">
        <v>11</v>
      </c>
      <c r="Y19" s="195">
        <v>0.04</v>
      </c>
      <c r="Z19" s="168">
        <v>0.03</v>
      </c>
      <c r="AA19" s="169">
        <v>0.04</v>
      </c>
      <c r="AB19" s="177"/>
    </row>
    <row r="20" spans="1:28" x14ac:dyDescent="0.25">
      <c r="A20" s="69">
        <v>15</v>
      </c>
      <c r="B20" s="24" t="s">
        <v>97</v>
      </c>
      <c r="C20" s="24">
        <v>18</v>
      </c>
      <c r="D20" s="70" t="s">
        <v>69</v>
      </c>
      <c r="E20" s="44">
        <v>43.537664999999997</v>
      </c>
      <c r="F20" s="44">
        <v>1.1595690000000001</v>
      </c>
      <c r="G20" s="71">
        <v>20</v>
      </c>
      <c r="H20" s="24" t="s">
        <v>10</v>
      </c>
      <c r="I20" s="72">
        <v>41523</v>
      </c>
      <c r="J20" s="199">
        <v>41523</v>
      </c>
      <c r="K20" s="180" t="s">
        <v>111</v>
      </c>
      <c r="L20" s="61" t="s">
        <v>112</v>
      </c>
      <c r="M20" s="204">
        <v>0.42895221179054438</v>
      </c>
      <c r="N20" s="205">
        <v>4.2426406871192854E-2</v>
      </c>
      <c r="O20" s="80">
        <v>0.52</v>
      </c>
      <c r="P20" s="75" t="s">
        <v>11</v>
      </c>
      <c r="Q20" s="190" t="s">
        <v>111</v>
      </c>
      <c r="R20" s="61" t="s">
        <v>112</v>
      </c>
      <c r="S20" s="80">
        <v>0.33</v>
      </c>
      <c r="T20" s="187" t="s">
        <v>11</v>
      </c>
      <c r="U20" s="180" t="s">
        <v>111</v>
      </c>
      <c r="V20" s="61" t="s">
        <v>112</v>
      </c>
      <c r="W20" s="168">
        <v>0.31</v>
      </c>
      <c r="X20" s="192" t="s">
        <v>11</v>
      </c>
      <c r="Y20" s="195">
        <v>0.31</v>
      </c>
      <c r="Z20" s="168">
        <v>0.33</v>
      </c>
      <c r="AA20" s="169">
        <v>0.31</v>
      </c>
      <c r="AB20" s="177"/>
    </row>
    <row r="21" spans="1:28" x14ac:dyDescent="0.25">
      <c r="A21" s="69">
        <v>16</v>
      </c>
      <c r="B21" s="24" t="s">
        <v>98</v>
      </c>
      <c r="C21" s="24">
        <v>19</v>
      </c>
      <c r="D21" s="70" t="s">
        <v>70</v>
      </c>
      <c r="E21" s="44">
        <v>43.550581000000001</v>
      </c>
      <c r="F21" s="44">
        <v>1.1275280000000001</v>
      </c>
      <c r="G21" s="71">
        <v>20</v>
      </c>
      <c r="H21" s="24" t="s">
        <v>10</v>
      </c>
      <c r="I21" s="72">
        <v>41523</v>
      </c>
      <c r="J21" s="199">
        <v>41523</v>
      </c>
      <c r="K21" s="180" t="s">
        <v>111</v>
      </c>
      <c r="L21" s="61" t="s">
        <v>112</v>
      </c>
      <c r="M21" s="204">
        <v>0.16</v>
      </c>
      <c r="N21" s="205">
        <v>0</v>
      </c>
      <c r="O21" s="80">
        <v>0.18</v>
      </c>
      <c r="P21" s="75" t="s">
        <v>11</v>
      </c>
      <c r="Q21" s="190" t="s">
        <v>111</v>
      </c>
      <c r="R21" s="61" t="s">
        <v>112</v>
      </c>
      <c r="S21" s="80">
        <v>0.13</v>
      </c>
      <c r="T21" s="187" t="s">
        <v>11</v>
      </c>
      <c r="U21" s="180" t="s">
        <v>111</v>
      </c>
      <c r="V21" s="61" t="s">
        <v>112</v>
      </c>
      <c r="W21" s="168">
        <v>7.0000000000000007E-2</v>
      </c>
      <c r="X21" s="192" t="s">
        <v>11</v>
      </c>
      <c r="Y21" s="195">
        <v>0.14000000000000001</v>
      </c>
      <c r="Z21" s="168">
        <v>0.13</v>
      </c>
      <c r="AA21" s="169">
        <v>0.14000000000000001</v>
      </c>
      <c r="AB21" s="177"/>
    </row>
    <row r="22" spans="1:28" x14ac:dyDescent="0.25">
      <c r="A22" s="69">
        <v>17</v>
      </c>
      <c r="B22" s="24" t="s">
        <v>99</v>
      </c>
      <c r="C22" s="24">
        <v>20</v>
      </c>
      <c r="D22" s="70" t="s">
        <v>71</v>
      </c>
      <c r="E22" s="44">
        <v>43.552166999999997</v>
      </c>
      <c r="F22" s="44">
        <v>1.1265849999999999</v>
      </c>
      <c r="G22" s="71">
        <v>20</v>
      </c>
      <c r="H22" s="24" t="s">
        <v>10</v>
      </c>
      <c r="I22" s="72">
        <v>41523</v>
      </c>
      <c r="J22" s="199">
        <v>41523</v>
      </c>
      <c r="K22" s="180" t="s">
        <v>111</v>
      </c>
      <c r="L22" s="61" t="s">
        <v>112</v>
      </c>
      <c r="M22" s="204">
        <v>0.15</v>
      </c>
      <c r="N22" s="205">
        <v>0</v>
      </c>
      <c r="O22" s="80">
        <v>0.16</v>
      </c>
      <c r="P22" s="75" t="s">
        <v>11</v>
      </c>
      <c r="Q22" s="190" t="s">
        <v>111</v>
      </c>
      <c r="R22" s="61" t="s">
        <v>112</v>
      </c>
      <c r="S22" s="80">
        <v>0.13</v>
      </c>
      <c r="T22" s="187" t="s">
        <v>11</v>
      </c>
      <c r="U22" s="180" t="s">
        <v>111</v>
      </c>
      <c r="V22" s="61" t="s">
        <v>112</v>
      </c>
      <c r="W22" s="168">
        <v>0.09</v>
      </c>
      <c r="X22" s="192" t="s">
        <v>11</v>
      </c>
      <c r="Y22" s="195">
        <v>0.14000000000000001</v>
      </c>
      <c r="Z22" s="168">
        <v>0.13</v>
      </c>
      <c r="AA22" s="169">
        <v>0.14000000000000001</v>
      </c>
      <c r="AB22" s="177"/>
    </row>
    <row r="23" spans="1:28" x14ac:dyDescent="0.25">
      <c r="A23" s="69">
        <v>18</v>
      </c>
      <c r="B23" s="24" t="s">
        <v>100</v>
      </c>
      <c r="C23" s="24">
        <v>21</v>
      </c>
      <c r="D23" s="70" t="s">
        <v>72</v>
      </c>
      <c r="E23" s="44">
        <v>43.554108999999997</v>
      </c>
      <c r="F23" s="44">
        <v>1.091885</v>
      </c>
      <c r="G23" s="71">
        <v>20</v>
      </c>
      <c r="H23" s="24" t="s">
        <v>10</v>
      </c>
      <c r="I23" s="72">
        <v>41523</v>
      </c>
      <c r="J23" s="199">
        <v>41523</v>
      </c>
      <c r="K23" s="180" t="s">
        <v>111</v>
      </c>
      <c r="L23" s="61" t="s">
        <v>112</v>
      </c>
      <c r="M23" s="204">
        <v>0.18</v>
      </c>
      <c r="N23" s="205">
        <v>0</v>
      </c>
      <c r="O23" s="80">
        <v>0.23</v>
      </c>
      <c r="P23" s="75" t="s">
        <v>11</v>
      </c>
      <c r="Q23" s="190" t="s">
        <v>111</v>
      </c>
      <c r="R23" s="61" t="s">
        <v>112</v>
      </c>
      <c r="S23" s="80">
        <v>0.16</v>
      </c>
      <c r="T23" s="187" t="s">
        <v>11</v>
      </c>
      <c r="U23" s="180" t="s">
        <v>111</v>
      </c>
      <c r="V23" s="61" t="s">
        <v>112</v>
      </c>
      <c r="W23" s="168">
        <v>0.11</v>
      </c>
      <c r="X23" s="192" t="s">
        <v>11</v>
      </c>
      <c r="Y23" s="195">
        <v>0.15</v>
      </c>
      <c r="Z23" s="168">
        <v>0.16</v>
      </c>
      <c r="AA23" s="169">
        <v>0.15</v>
      </c>
      <c r="AB23" s="177"/>
    </row>
    <row r="24" spans="1:28" x14ac:dyDescent="0.25">
      <c r="A24" s="69">
        <v>19</v>
      </c>
      <c r="B24" s="24" t="s">
        <v>100</v>
      </c>
      <c r="C24" s="24">
        <v>22</v>
      </c>
      <c r="D24" s="70" t="s">
        <v>73</v>
      </c>
      <c r="E24" s="44">
        <v>43.554160000000003</v>
      </c>
      <c r="F24" s="44">
        <v>1.0927500000000001</v>
      </c>
      <c r="G24" s="71">
        <v>20</v>
      </c>
      <c r="H24" s="24" t="s">
        <v>10</v>
      </c>
      <c r="I24" s="72">
        <v>41523</v>
      </c>
      <c r="J24" s="199">
        <v>41523</v>
      </c>
      <c r="K24" s="180" t="s">
        <v>111</v>
      </c>
      <c r="L24" s="61" t="s">
        <v>112</v>
      </c>
      <c r="M24" s="204">
        <v>0.27982137159266446</v>
      </c>
      <c r="N24" s="205">
        <v>1.4142135623730925E-2</v>
      </c>
      <c r="O24" s="80">
        <v>0.28999999999999998</v>
      </c>
      <c r="P24" s="75" t="s">
        <v>11</v>
      </c>
      <c r="Q24" s="190" t="s">
        <v>111</v>
      </c>
      <c r="R24" s="61" t="s">
        <v>112</v>
      </c>
      <c r="S24" s="80">
        <v>0.22</v>
      </c>
      <c r="T24" s="187" t="s">
        <v>11</v>
      </c>
      <c r="U24" s="180" t="s">
        <v>111</v>
      </c>
      <c r="V24" s="61" t="s">
        <v>112</v>
      </c>
      <c r="W24" s="168">
        <v>0.18</v>
      </c>
      <c r="X24" s="192" t="s">
        <v>11</v>
      </c>
      <c r="Y24" s="195">
        <v>0.23</v>
      </c>
      <c r="Z24" s="168">
        <v>0.23</v>
      </c>
      <c r="AA24" s="169">
        <v>0.23</v>
      </c>
      <c r="AB24" s="177"/>
    </row>
    <row r="25" spans="1:28" x14ac:dyDescent="0.25">
      <c r="A25" s="69">
        <v>20</v>
      </c>
      <c r="B25" s="24" t="s">
        <v>101</v>
      </c>
      <c r="C25" s="24">
        <v>23</v>
      </c>
      <c r="D25" s="70" t="s">
        <v>74</v>
      </c>
      <c r="E25" s="44">
        <v>43.548583000000001</v>
      </c>
      <c r="F25" s="44">
        <v>1.096511</v>
      </c>
      <c r="G25" s="71">
        <v>20</v>
      </c>
      <c r="H25" s="24" t="s">
        <v>10</v>
      </c>
      <c r="I25" s="72">
        <v>41523</v>
      </c>
      <c r="J25" s="199">
        <v>41523</v>
      </c>
      <c r="K25" s="180" t="s">
        <v>111</v>
      </c>
      <c r="L25" s="61" t="s">
        <v>112</v>
      </c>
      <c r="M25" s="204">
        <v>0.24</v>
      </c>
      <c r="N25" s="205">
        <v>0</v>
      </c>
      <c r="O25" s="80">
        <v>0.27</v>
      </c>
      <c r="P25" s="75" t="s">
        <v>11</v>
      </c>
      <c r="Q25" s="190" t="s">
        <v>111</v>
      </c>
      <c r="R25" s="61" t="s">
        <v>112</v>
      </c>
      <c r="S25" s="80">
        <v>0.2</v>
      </c>
      <c r="T25" s="187" t="s">
        <v>11</v>
      </c>
      <c r="U25" s="180" t="s">
        <v>111</v>
      </c>
      <c r="V25" s="61" t="s">
        <v>112</v>
      </c>
      <c r="W25" s="168">
        <v>0.12</v>
      </c>
      <c r="X25" s="192" t="s">
        <v>11</v>
      </c>
      <c r="Y25" s="195">
        <v>0.2</v>
      </c>
      <c r="Z25" s="168">
        <v>0.2</v>
      </c>
      <c r="AA25" s="169">
        <v>0.2</v>
      </c>
      <c r="AB25" s="177"/>
    </row>
    <row r="26" spans="1:28" x14ac:dyDescent="0.25">
      <c r="A26" s="69">
        <v>21</v>
      </c>
      <c r="B26" s="24" t="s">
        <v>102</v>
      </c>
      <c r="C26" s="24">
        <v>24</v>
      </c>
      <c r="D26" s="70" t="s">
        <v>75</v>
      </c>
      <c r="E26" s="44">
        <v>43.556857999999998</v>
      </c>
      <c r="F26" s="44">
        <v>1.086967</v>
      </c>
      <c r="G26" s="71">
        <v>20</v>
      </c>
      <c r="H26" s="24" t="s">
        <v>10</v>
      </c>
      <c r="I26" s="72">
        <v>41523</v>
      </c>
      <c r="J26" s="199">
        <v>41523</v>
      </c>
      <c r="K26" s="180" t="s">
        <v>111</v>
      </c>
      <c r="L26" s="61" t="s">
        <v>112</v>
      </c>
      <c r="M26" s="204">
        <v>0.28000000000000003</v>
      </c>
      <c r="N26" s="205">
        <v>0</v>
      </c>
      <c r="O26" s="80">
        <v>0.32</v>
      </c>
      <c r="P26" s="75" t="s">
        <v>11</v>
      </c>
      <c r="Q26" s="190" t="s">
        <v>111</v>
      </c>
      <c r="R26" s="61" t="s">
        <v>112</v>
      </c>
      <c r="S26" s="80">
        <v>0.22</v>
      </c>
      <c r="T26" s="187" t="s">
        <v>11</v>
      </c>
      <c r="U26" s="180" t="s">
        <v>111</v>
      </c>
      <c r="V26" s="61" t="s">
        <v>112</v>
      </c>
      <c r="W26" s="168">
        <v>0.13</v>
      </c>
      <c r="X26" s="192" t="s">
        <v>11</v>
      </c>
      <c r="Y26" s="195">
        <v>0.22</v>
      </c>
      <c r="Z26" s="168">
        <v>0.22</v>
      </c>
      <c r="AA26" s="169">
        <v>0.22</v>
      </c>
      <c r="AB26" s="177"/>
    </row>
    <row r="27" spans="1:28" ht="15.75" thickBot="1" x14ac:dyDescent="0.3">
      <c r="A27" s="81">
        <v>22</v>
      </c>
      <c r="B27" s="82" t="s">
        <v>103</v>
      </c>
      <c r="C27" s="82">
        <v>25</v>
      </c>
      <c r="D27" s="83" t="s">
        <v>76</v>
      </c>
      <c r="E27" s="84">
        <v>43.504769000000003</v>
      </c>
      <c r="F27" s="84">
        <v>1.24132</v>
      </c>
      <c r="G27" s="85">
        <v>20</v>
      </c>
      <c r="H27" s="82" t="s">
        <v>10</v>
      </c>
      <c r="I27" s="86">
        <v>41523</v>
      </c>
      <c r="J27" s="200">
        <v>41523</v>
      </c>
      <c r="K27" s="185" t="s">
        <v>111</v>
      </c>
      <c r="L27" s="135" t="s">
        <v>112</v>
      </c>
      <c r="M27" s="206">
        <v>0.16492422502470644</v>
      </c>
      <c r="N27" s="207">
        <v>7.0710678118654814E-3</v>
      </c>
      <c r="O27" s="89">
        <v>0.2</v>
      </c>
      <c r="P27" s="90" t="s">
        <v>11</v>
      </c>
      <c r="Q27" s="201" t="s">
        <v>111</v>
      </c>
      <c r="R27" s="135" t="s">
        <v>112</v>
      </c>
      <c r="S27" s="89">
        <v>0.14000000000000001</v>
      </c>
      <c r="T27" s="188" t="s">
        <v>11</v>
      </c>
      <c r="U27" s="185" t="s">
        <v>111</v>
      </c>
      <c r="V27" s="135" t="s">
        <v>112</v>
      </c>
      <c r="W27" s="170">
        <v>0.04</v>
      </c>
      <c r="X27" s="193" t="s">
        <v>11</v>
      </c>
      <c r="Y27" s="196">
        <v>0.14000000000000001</v>
      </c>
      <c r="Z27" s="170">
        <v>0.14000000000000001</v>
      </c>
      <c r="AA27" s="171">
        <v>0.14000000000000001</v>
      </c>
      <c r="AB27" s="178"/>
    </row>
    <row r="28" spans="1:28" x14ac:dyDescent="0.25">
      <c r="U28" s="126"/>
      <c r="V28" s="126"/>
      <c r="W28" s="126"/>
      <c r="X28" s="126"/>
      <c r="Y28" s="126"/>
      <c r="Z28" s="126"/>
      <c r="AA28" s="173"/>
    </row>
    <row r="29" spans="1:28" x14ac:dyDescent="0.25">
      <c r="U29" s="126"/>
      <c r="V29" s="126"/>
      <c r="W29" s="126"/>
      <c r="X29" s="126"/>
      <c r="Y29" s="126"/>
      <c r="Z29" s="126"/>
      <c r="AA29" s="173"/>
    </row>
    <row r="30" spans="1:28" x14ac:dyDescent="0.25">
      <c r="U30" s="126"/>
      <c r="V30" s="126"/>
      <c r="W30" s="126"/>
      <c r="X30" s="126"/>
      <c r="Y30" s="126"/>
      <c r="Z30" s="126"/>
      <c r="AA30" s="173"/>
    </row>
    <row r="31" spans="1:28" x14ac:dyDescent="0.25">
      <c r="U31" s="126"/>
      <c r="V31" s="126"/>
      <c r="W31" s="126"/>
      <c r="X31" s="126"/>
      <c r="Y31" s="126"/>
      <c r="Z31" s="126"/>
      <c r="AA31" s="173"/>
    </row>
    <row r="32" spans="1:28" x14ac:dyDescent="0.25">
      <c r="U32" s="126"/>
      <c r="V32" s="126"/>
      <c r="W32" s="126"/>
      <c r="X32" s="126"/>
      <c r="Y32" s="126"/>
      <c r="Z32" s="126"/>
      <c r="AA32" s="173"/>
    </row>
    <row r="33" spans="21:27" x14ac:dyDescent="0.25">
      <c r="U33" s="126"/>
      <c r="V33" s="126"/>
      <c r="W33" s="126"/>
      <c r="X33" s="126"/>
      <c r="Y33" s="126"/>
      <c r="Z33" s="126"/>
      <c r="AA33" s="173"/>
    </row>
    <row r="34" spans="21:27" x14ac:dyDescent="0.25">
      <c r="U34" s="126"/>
      <c r="V34" s="126"/>
      <c r="W34" s="126"/>
      <c r="X34" s="126"/>
      <c r="Y34" s="126"/>
      <c r="Z34" s="126"/>
      <c r="AA34" s="173"/>
    </row>
    <row r="35" spans="21:27" x14ac:dyDescent="0.25">
      <c r="U35" s="126"/>
      <c r="V35" s="126"/>
      <c r="W35" s="126"/>
      <c r="X35" s="126"/>
      <c r="Y35" s="126"/>
      <c r="Z35" s="126"/>
      <c r="AA35" s="173"/>
    </row>
    <row r="36" spans="21:27" x14ac:dyDescent="0.25">
      <c r="U36" s="126"/>
      <c r="V36" s="126"/>
      <c r="W36" s="126"/>
      <c r="X36" s="126"/>
      <c r="Y36" s="126"/>
      <c r="Z36" s="126"/>
      <c r="AA36" s="173"/>
    </row>
    <row r="37" spans="21:27" x14ac:dyDescent="0.25">
      <c r="U37" s="126"/>
      <c r="V37" s="126"/>
      <c r="W37" s="126"/>
      <c r="X37" s="126"/>
      <c r="Y37" s="126"/>
      <c r="Z37" s="126"/>
      <c r="AA37" s="173"/>
    </row>
    <row r="38" spans="21:27" x14ac:dyDescent="0.25">
      <c r="U38" s="126"/>
      <c r="V38" s="126"/>
      <c r="W38" s="126"/>
      <c r="X38" s="126"/>
      <c r="Y38" s="126"/>
      <c r="Z38" s="126"/>
      <c r="AA38" s="173"/>
    </row>
    <row r="39" spans="21:27" x14ac:dyDescent="0.25">
      <c r="U39" s="126"/>
      <c r="V39" s="126"/>
      <c r="W39" s="126"/>
      <c r="X39" s="126"/>
      <c r="Y39" s="126"/>
      <c r="Z39" s="126"/>
      <c r="AA39" s="173"/>
    </row>
    <row r="40" spans="21:27" x14ac:dyDescent="0.25">
      <c r="U40" s="126"/>
      <c r="V40" s="126"/>
      <c r="W40" s="126"/>
      <c r="X40" s="126"/>
      <c r="Y40" s="126"/>
      <c r="Z40" s="126"/>
      <c r="AA40" s="126"/>
    </row>
    <row r="41" spans="21:27" x14ac:dyDescent="0.25">
      <c r="U41" s="126"/>
      <c r="V41" s="126"/>
      <c r="W41" s="126"/>
      <c r="X41" s="126"/>
      <c r="Y41" s="126"/>
      <c r="Z41" s="126"/>
      <c r="AA41" s="126"/>
    </row>
    <row r="42" spans="21:27" x14ac:dyDescent="0.25">
      <c r="U42" s="126"/>
      <c r="V42" s="126"/>
      <c r="W42" s="126"/>
      <c r="X42" s="126"/>
      <c r="Y42" s="126"/>
      <c r="Z42" s="126"/>
      <c r="AA42" s="126"/>
    </row>
    <row r="43" spans="21:27" x14ac:dyDescent="0.25">
      <c r="U43" s="126"/>
      <c r="V43" s="126"/>
      <c r="W43" s="126"/>
      <c r="X43" s="126"/>
      <c r="Y43" s="126"/>
      <c r="Z43" s="126"/>
      <c r="AA43" s="126"/>
    </row>
    <row r="44" spans="21:27" x14ac:dyDescent="0.25">
      <c r="U44" s="126"/>
      <c r="V44" s="126"/>
      <c r="W44" s="126"/>
      <c r="X44" s="126"/>
      <c r="Y44" s="126"/>
      <c r="Z44" s="126"/>
      <c r="AA44" s="126"/>
    </row>
    <row r="45" spans="21:27" x14ac:dyDescent="0.25">
      <c r="U45" s="126"/>
      <c r="V45" s="126"/>
      <c r="W45" s="126"/>
      <c r="X45" s="126"/>
      <c r="Y45" s="126"/>
      <c r="Z45" s="126"/>
      <c r="AA45" s="126"/>
    </row>
    <row r="69" spans="2:16" x14ac:dyDescent="0.25">
      <c r="J69" t="s">
        <v>129</v>
      </c>
      <c r="O69" t="s">
        <v>130</v>
      </c>
    </row>
    <row r="70" spans="2:16" x14ac:dyDescent="0.25">
      <c r="B70" s="23" t="s">
        <v>90</v>
      </c>
      <c r="C70" s="27">
        <v>2.98</v>
      </c>
      <c r="D70" s="26">
        <v>3.51</v>
      </c>
      <c r="E70" s="26">
        <v>0.88</v>
      </c>
      <c r="H70" t="s">
        <v>90</v>
      </c>
      <c r="I70">
        <f>C70</f>
        <v>2.98</v>
      </c>
      <c r="J70">
        <f t="shared" ref="J70:K76" si="0">D70</f>
        <v>3.51</v>
      </c>
      <c r="K70">
        <f t="shared" si="0"/>
        <v>0.88</v>
      </c>
    </row>
    <row r="71" spans="2:16" x14ac:dyDescent="0.25">
      <c r="B71" s="23" t="s">
        <v>91</v>
      </c>
      <c r="C71" s="27">
        <v>2.62</v>
      </c>
      <c r="D71" s="26">
        <v>2.5099999999999998</v>
      </c>
      <c r="E71" s="26">
        <v>0.87</v>
      </c>
      <c r="H71" t="s">
        <v>91</v>
      </c>
      <c r="I71">
        <f t="shared" ref="I71:I76" si="1">C71</f>
        <v>2.62</v>
      </c>
      <c r="J71">
        <f t="shared" si="0"/>
        <v>2.5099999999999998</v>
      </c>
      <c r="K71">
        <f t="shared" si="0"/>
        <v>0.87</v>
      </c>
    </row>
    <row r="72" spans="2:16" x14ac:dyDescent="0.25">
      <c r="B72" s="23" t="s">
        <v>92</v>
      </c>
      <c r="C72" s="27">
        <v>3.58</v>
      </c>
      <c r="D72" s="26">
        <v>4.53</v>
      </c>
      <c r="E72" s="26">
        <v>0.91</v>
      </c>
      <c r="H72" t="s">
        <v>92</v>
      </c>
      <c r="I72">
        <f t="shared" si="1"/>
        <v>3.58</v>
      </c>
      <c r="J72">
        <f t="shared" si="0"/>
        <v>4.53</v>
      </c>
      <c r="K72">
        <f t="shared" si="0"/>
        <v>0.91</v>
      </c>
    </row>
    <row r="73" spans="2:16" x14ac:dyDescent="0.25">
      <c r="B73" s="23" t="s">
        <v>93</v>
      </c>
      <c r="C73" s="27">
        <v>2.98</v>
      </c>
      <c r="D73" s="26">
        <v>3.69</v>
      </c>
      <c r="E73" s="26">
        <v>0.88</v>
      </c>
      <c r="H73" t="s">
        <v>93</v>
      </c>
      <c r="I73">
        <f t="shared" si="1"/>
        <v>2.98</v>
      </c>
      <c r="J73">
        <f t="shared" si="0"/>
        <v>3.69</v>
      </c>
      <c r="K73">
        <f t="shared" si="0"/>
        <v>0.88</v>
      </c>
    </row>
    <row r="74" spans="2:16" x14ac:dyDescent="0.25">
      <c r="B74" s="23" t="s">
        <v>94</v>
      </c>
      <c r="C74" s="27">
        <v>2.58</v>
      </c>
      <c r="D74" s="26">
        <v>2.64</v>
      </c>
      <c r="E74" s="26">
        <v>0.87</v>
      </c>
      <c r="H74" t="s">
        <v>94</v>
      </c>
      <c r="I74">
        <f t="shared" si="1"/>
        <v>2.58</v>
      </c>
      <c r="J74">
        <f t="shared" si="0"/>
        <v>2.64</v>
      </c>
      <c r="K74">
        <f t="shared" si="0"/>
        <v>0.87</v>
      </c>
    </row>
    <row r="75" spans="2:16" x14ac:dyDescent="0.25">
      <c r="B75" s="23" t="s">
        <v>95</v>
      </c>
      <c r="C75" s="27">
        <v>3.18</v>
      </c>
      <c r="D75" s="26">
        <v>3.16</v>
      </c>
      <c r="E75" s="26">
        <v>0.91</v>
      </c>
      <c r="H75" t="s">
        <v>95</v>
      </c>
      <c r="I75">
        <f t="shared" si="1"/>
        <v>3.18</v>
      </c>
      <c r="J75">
        <f t="shared" si="0"/>
        <v>3.16</v>
      </c>
      <c r="K75">
        <f t="shared" si="0"/>
        <v>0.91</v>
      </c>
    </row>
    <row r="76" spans="2:16" x14ac:dyDescent="0.25">
      <c r="B76" s="23" t="s">
        <v>96</v>
      </c>
      <c r="C76" s="27">
        <v>2.66</v>
      </c>
      <c r="D76" s="26">
        <v>2.83</v>
      </c>
      <c r="E76" s="26">
        <v>0.82</v>
      </c>
      <c r="H76" t="s">
        <v>96</v>
      </c>
      <c r="I76">
        <f t="shared" si="1"/>
        <v>2.66</v>
      </c>
      <c r="J76">
        <f t="shared" si="0"/>
        <v>2.83</v>
      </c>
      <c r="K76">
        <f t="shared" si="0"/>
        <v>0.82</v>
      </c>
    </row>
    <row r="77" spans="2:16" x14ac:dyDescent="0.25">
      <c r="B77" s="23" t="s">
        <v>79</v>
      </c>
      <c r="C77" s="27">
        <v>0.32</v>
      </c>
      <c r="D77" s="26">
        <v>0.41</v>
      </c>
      <c r="E77" s="26">
        <v>0.24</v>
      </c>
      <c r="H77" t="s">
        <v>79</v>
      </c>
      <c r="I77">
        <f>GEOMEAN(C77:C79)</f>
        <v>7.2684823713285579E-2</v>
      </c>
      <c r="J77">
        <f t="shared" ref="J77" si="2">GEOMEAN(D77:D79)</f>
        <v>9.0368856580957904E-2</v>
      </c>
      <c r="K77">
        <f>GEOMEAN(E77:E79)</f>
        <v>7.829735282337727E-2</v>
      </c>
      <c r="N77">
        <f>STDEV(C77:C79)</f>
        <v>0.16462077633154329</v>
      </c>
      <c r="O77">
        <f t="shared" ref="O77:P77" si="3">STDEV(D77:D79)</f>
        <v>0.21126602503321096</v>
      </c>
      <c r="P77">
        <f t="shared" si="3"/>
        <v>0.11269427669584646</v>
      </c>
    </row>
    <row r="78" spans="2:16" x14ac:dyDescent="0.25">
      <c r="B78" s="23" t="s">
        <v>79</v>
      </c>
      <c r="C78" s="27">
        <v>0.04</v>
      </c>
      <c r="D78" s="26">
        <v>0.06</v>
      </c>
      <c r="E78" s="26">
        <v>0.05</v>
      </c>
      <c r="H78" t="s">
        <v>97</v>
      </c>
      <c r="I78">
        <f>C80</f>
        <v>0.46</v>
      </c>
      <c r="J78">
        <f t="shared" ref="J78:K78" si="4">D80</f>
        <v>0.52</v>
      </c>
      <c r="K78">
        <f t="shared" si="4"/>
        <v>0.31</v>
      </c>
    </row>
    <row r="79" spans="2:16" x14ac:dyDescent="0.25">
      <c r="B79" s="23" t="s">
        <v>79</v>
      </c>
      <c r="C79" s="27">
        <v>0.03</v>
      </c>
      <c r="D79" s="26">
        <v>0.03</v>
      </c>
      <c r="E79" s="26">
        <v>0.04</v>
      </c>
      <c r="H79" t="s">
        <v>98</v>
      </c>
      <c r="I79">
        <f>C81</f>
        <v>0.16</v>
      </c>
      <c r="J79">
        <f t="shared" ref="J79:K79" si="5">D81</f>
        <v>0.18</v>
      </c>
      <c r="K79">
        <f t="shared" si="5"/>
        <v>0.14000000000000001</v>
      </c>
    </row>
    <row r="80" spans="2:16" x14ac:dyDescent="0.25">
      <c r="B80" s="23" t="s">
        <v>97</v>
      </c>
      <c r="C80" s="27">
        <v>0.46</v>
      </c>
      <c r="D80" s="26">
        <v>0.52</v>
      </c>
      <c r="E80" s="26">
        <v>0.31</v>
      </c>
      <c r="H80" t="s">
        <v>99</v>
      </c>
      <c r="I80">
        <f>C82</f>
        <v>0.15</v>
      </c>
      <c r="J80">
        <f t="shared" ref="J80:K80" si="6">D82</f>
        <v>0.16</v>
      </c>
      <c r="K80">
        <f t="shared" si="6"/>
        <v>0.14000000000000001</v>
      </c>
    </row>
    <row r="81" spans="2:18" x14ac:dyDescent="0.25">
      <c r="B81" s="23" t="s">
        <v>98</v>
      </c>
      <c r="C81" s="27">
        <v>0.16</v>
      </c>
      <c r="D81" s="26">
        <v>0.18</v>
      </c>
      <c r="E81" s="26">
        <v>0.14000000000000001</v>
      </c>
      <c r="H81" t="s">
        <v>100</v>
      </c>
      <c r="I81">
        <f>GEOMEAN(C83:C84)</f>
        <v>0.22045407685048604</v>
      </c>
      <c r="J81">
        <f t="shared" ref="J81:K81" si="7">GEOMEAN(D83:D84)</f>
        <v>0.25826343140289915</v>
      </c>
      <c r="K81">
        <f t="shared" si="7"/>
        <v>0.18574175621006711</v>
      </c>
      <c r="N81">
        <f>STDEV(C83:C84)</f>
        <v>6.363961030678926E-2</v>
      </c>
      <c r="O81">
        <f>STDEV(D83:D84)</f>
        <v>4.2426406871192805E-2</v>
      </c>
      <c r="P81">
        <f>STDEV(E83:E84)</f>
        <v>5.6568542494923754E-2</v>
      </c>
    </row>
    <row r="82" spans="2:18" x14ac:dyDescent="0.25">
      <c r="B82" s="23" t="s">
        <v>99</v>
      </c>
      <c r="C82" s="27">
        <v>0.15</v>
      </c>
      <c r="D82" s="26">
        <v>0.16</v>
      </c>
      <c r="E82" s="26">
        <v>0.14000000000000001</v>
      </c>
      <c r="H82" t="s">
        <v>101</v>
      </c>
      <c r="I82">
        <f>C85</f>
        <v>0.24</v>
      </c>
      <c r="J82">
        <f t="shared" ref="J82:K82" si="8">D85</f>
        <v>0.27</v>
      </c>
      <c r="K82">
        <f t="shared" si="8"/>
        <v>0.2</v>
      </c>
    </row>
    <row r="83" spans="2:18" x14ac:dyDescent="0.25">
      <c r="B83" s="23" t="s">
        <v>100</v>
      </c>
      <c r="C83" s="27">
        <v>0.18</v>
      </c>
      <c r="D83" s="26">
        <v>0.23</v>
      </c>
      <c r="E83" s="26">
        <v>0.15</v>
      </c>
      <c r="H83" t="s">
        <v>102</v>
      </c>
      <c r="I83">
        <f>C86</f>
        <v>0.28000000000000003</v>
      </c>
      <c r="J83">
        <f t="shared" ref="J83:K83" si="9">D86</f>
        <v>0.32</v>
      </c>
      <c r="K83">
        <f t="shared" si="9"/>
        <v>0.22</v>
      </c>
    </row>
    <row r="84" spans="2:18" x14ac:dyDescent="0.25">
      <c r="B84" s="23" t="s">
        <v>100</v>
      </c>
      <c r="C84" s="27">
        <v>0.27</v>
      </c>
      <c r="D84" s="26">
        <v>0.28999999999999998</v>
      </c>
      <c r="E84" s="26">
        <v>0.23</v>
      </c>
      <c r="H84" t="s">
        <v>103</v>
      </c>
      <c r="I84">
        <f>C87</f>
        <v>0.16</v>
      </c>
      <c r="J84">
        <f t="shared" ref="J84:K84" si="10">D87</f>
        <v>0.2</v>
      </c>
      <c r="K84">
        <f t="shared" si="10"/>
        <v>0.14000000000000001</v>
      </c>
    </row>
    <row r="85" spans="2:18" x14ac:dyDescent="0.25">
      <c r="B85" s="23" t="s">
        <v>101</v>
      </c>
      <c r="C85" s="27">
        <v>0.24</v>
      </c>
      <c r="D85" s="26">
        <v>0.27</v>
      </c>
      <c r="E85" s="26">
        <v>0.2</v>
      </c>
    </row>
    <row r="86" spans="2:18" x14ac:dyDescent="0.25">
      <c r="B86" s="23" t="s">
        <v>102</v>
      </c>
      <c r="C86" s="27">
        <v>0.28000000000000003</v>
      </c>
      <c r="D86" s="26">
        <v>0.32</v>
      </c>
      <c r="E86" s="26">
        <v>0.22</v>
      </c>
    </row>
    <row r="87" spans="2:18" ht="15.75" thickBot="1" x14ac:dyDescent="0.3">
      <c r="B87" s="29" t="s">
        <v>103</v>
      </c>
      <c r="C87" s="30">
        <v>0.16</v>
      </c>
      <c r="D87" s="31">
        <v>0.2</v>
      </c>
      <c r="E87" s="31">
        <v>0.14000000000000001</v>
      </c>
    </row>
    <row r="88" spans="2:18" x14ac:dyDescent="0.25">
      <c r="P88">
        <v>0.5</v>
      </c>
      <c r="Q88" s="130" t="s">
        <v>131</v>
      </c>
      <c r="R88" s="130" t="s">
        <v>133</v>
      </c>
    </row>
    <row r="89" spans="2:18" x14ac:dyDescent="0.25">
      <c r="P89">
        <v>1</v>
      </c>
      <c r="Q89" s="127">
        <v>0.5</v>
      </c>
      <c r="R89" s="128">
        <v>11</v>
      </c>
    </row>
    <row r="90" spans="2:18" x14ac:dyDescent="0.25">
      <c r="P90">
        <v>1.5</v>
      </c>
      <c r="Q90" s="127">
        <v>1</v>
      </c>
      <c r="R90" s="128">
        <v>0</v>
      </c>
    </row>
    <row r="91" spans="2:18" x14ac:dyDescent="0.25">
      <c r="P91">
        <v>2</v>
      </c>
      <c r="Q91" s="127">
        <v>1.5</v>
      </c>
      <c r="R91" s="128">
        <v>0</v>
      </c>
    </row>
    <row r="92" spans="2:18" x14ac:dyDescent="0.25">
      <c r="P92">
        <v>2.5</v>
      </c>
      <c r="Q92" s="127">
        <v>2</v>
      </c>
      <c r="R92" s="128">
        <v>0</v>
      </c>
    </row>
    <row r="93" spans="2:18" x14ac:dyDescent="0.25">
      <c r="P93">
        <v>3</v>
      </c>
      <c r="Q93" s="127">
        <v>2.5</v>
      </c>
      <c r="R93" s="128">
        <v>0</v>
      </c>
    </row>
    <row r="94" spans="2:18" x14ac:dyDescent="0.25">
      <c r="P94">
        <v>3.5</v>
      </c>
      <c r="Q94" s="127">
        <v>3</v>
      </c>
      <c r="R94" s="128">
        <v>5</v>
      </c>
    </row>
    <row r="95" spans="2:18" x14ac:dyDescent="0.25">
      <c r="P95">
        <v>4</v>
      </c>
      <c r="Q95" s="127">
        <v>3.5</v>
      </c>
      <c r="R95" s="128">
        <v>1</v>
      </c>
    </row>
    <row r="96" spans="2:18" x14ac:dyDescent="0.25">
      <c r="Q96" s="127">
        <v>4</v>
      </c>
      <c r="R96" s="128">
        <v>1</v>
      </c>
    </row>
    <row r="97" spans="16:18" ht="15.75" thickBot="1" x14ac:dyDescent="0.3">
      <c r="Q97" s="129" t="s">
        <v>132</v>
      </c>
      <c r="R97" s="129">
        <v>0</v>
      </c>
    </row>
    <row r="100" spans="16:18" ht="15.75" thickBot="1" x14ac:dyDescent="0.3"/>
    <row r="101" spans="16:18" x14ac:dyDescent="0.25">
      <c r="P101">
        <v>0.5</v>
      </c>
      <c r="Q101" s="130" t="s">
        <v>131</v>
      </c>
      <c r="R101" s="130" t="s">
        <v>133</v>
      </c>
    </row>
    <row r="102" spans="16:18" x14ac:dyDescent="0.25">
      <c r="P102">
        <v>1</v>
      </c>
      <c r="Q102" s="127">
        <v>0.5</v>
      </c>
      <c r="R102" s="128">
        <v>10</v>
      </c>
    </row>
    <row r="103" spans="16:18" x14ac:dyDescent="0.25">
      <c r="P103">
        <v>1.5</v>
      </c>
      <c r="Q103" s="127">
        <v>1</v>
      </c>
      <c r="R103" s="128">
        <v>1</v>
      </c>
    </row>
    <row r="104" spans="16:18" x14ac:dyDescent="0.25">
      <c r="P104">
        <v>2</v>
      </c>
      <c r="Q104" s="127">
        <v>1.5</v>
      </c>
      <c r="R104" s="128">
        <v>0</v>
      </c>
    </row>
    <row r="105" spans="16:18" x14ac:dyDescent="0.25">
      <c r="P105">
        <v>2.5</v>
      </c>
      <c r="Q105" s="127">
        <v>2</v>
      </c>
      <c r="R105" s="128">
        <v>0</v>
      </c>
    </row>
    <row r="106" spans="16:18" x14ac:dyDescent="0.25">
      <c r="P106">
        <v>3</v>
      </c>
      <c r="Q106" s="127">
        <v>2.5</v>
      </c>
      <c r="R106" s="128">
        <v>0</v>
      </c>
    </row>
    <row r="107" spans="16:18" x14ac:dyDescent="0.25">
      <c r="P107">
        <v>3.5</v>
      </c>
      <c r="Q107" s="127">
        <v>3</v>
      </c>
      <c r="R107" s="128">
        <v>3</v>
      </c>
    </row>
    <row r="108" spans="16:18" x14ac:dyDescent="0.25">
      <c r="P108">
        <v>4</v>
      </c>
      <c r="Q108" s="127">
        <v>3.5</v>
      </c>
      <c r="R108" s="128">
        <v>1</v>
      </c>
    </row>
    <row r="109" spans="16:18" x14ac:dyDescent="0.25">
      <c r="P109">
        <v>4.5</v>
      </c>
      <c r="Q109" s="127">
        <v>4</v>
      </c>
      <c r="R109" s="128">
        <v>2</v>
      </c>
    </row>
    <row r="110" spans="16:18" x14ac:dyDescent="0.25">
      <c r="P110">
        <v>5</v>
      </c>
      <c r="Q110" s="127">
        <v>4.5</v>
      </c>
      <c r="R110" s="128">
        <v>0</v>
      </c>
    </row>
    <row r="111" spans="16:18" x14ac:dyDescent="0.25">
      <c r="Q111" s="127">
        <v>5</v>
      </c>
      <c r="R111" s="128">
        <v>1</v>
      </c>
    </row>
    <row r="112" spans="16:18" ht="15.75" thickBot="1" x14ac:dyDescent="0.3">
      <c r="Q112" s="129" t="s">
        <v>132</v>
      </c>
      <c r="R112" s="129">
        <v>0</v>
      </c>
    </row>
    <row r="114" spans="16:18" ht="15.75" thickBot="1" x14ac:dyDescent="0.3"/>
    <row r="115" spans="16:18" x14ac:dyDescent="0.25">
      <c r="P115">
        <v>0.2</v>
      </c>
      <c r="Q115" s="130" t="s">
        <v>131</v>
      </c>
      <c r="R115" s="130" t="s">
        <v>133</v>
      </c>
    </row>
    <row r="116" spans="16:18" x14ac:dyDescent="0.25">
      <c r="P116">
        <v>0.4</v>
      </c>
      <c r="Q116" s="127">
        <v>0.2</v>
      </c>
      <c r="R116" s="128">
        <v>7</v>
      </c>
    </row>
    <row r="117" spans="16:18" x14ac:dyDescent="0.25">
      <c r="P117">
        <v>0.6</v>
      </c>
      <c r="Q117" s="127">
        <v>0.4</v>
      </c>
      <c r="R117" s="128">
        <v>4</v>
      </c>
    </row>
    <row r="118" spans="16:18" x14ac:dyDescent="0.25">
      <c r="P118">
        <v>0.8</v>
      </c>
      <c r="Q118" s="127">
        <v>0.6</v>
      </c>
      <c r="R118" s="128">
        <v>0</v>
      </c>
    </row>
    <row r="119" spans="16:18" x14ac:dyDescent="0.25">
      <c r="P119">
        <v>1</v>
      </c>
      <c r="Q119" s="127">
        <v>0.8</v>
      </c>
      <c r="R119" s="128">
        <v>0</v>
      </c>
    </row>
    <row r="120" spans="16:18" x14ac:dyDescent="0.25">
      <c r="Q120" s="127">
        <v>1</v>
      </c>
      <c r="R120" s="128">
        <v>7</v>
      </c>
    </row>
    <row r="121" spans="16:18" ht="15.75" thickBot="1" x14ac:dyDescent="0.3">
      <c r="Q121" s="129" t="s">
        <v>132</v>
      </c>
      <c r="R121" s="129">
        <v>0</v>
      </c>
    </row>
  </sheetData>
  <sortState ref="Q78:Q82">
    <sortCondition ref="Q78"/>
  </sortState>
  <mergeCells count="15">
    <mergeCell ref="F1:F2"/>
    <mergeCell ref="A1:A2"/>
    <mergeCell ref="B1:B2"/>
    <mergeCell ref="C1:C2"/>
    <mergeCell ref="D1:D2"/>
    <mergeCell ref="E1:E2"/>
    <mergeCell ref="AB1:AB2"/>
    <mergeCell ref="G1:G2"/>
    <mergeCell ref="H1:H2"/>
    <mergeCell ref="I1:I2"/>
    <mergeCell ref="J1:J2"/>
    <mergeCell ref="K1:P1"/>
    <mergeCell ref="Q1:T1"/>
    <mergeCell ref="U1:X1"/>
    <mergeCell ref="Y1:AA1"/>
  </mergeCells>
  <pageMargins left="0.7" right="0.7" top="0.75" bottom="0.75" header="0.3" footer="0.3"/>
  <ignoredErrors>
    <ignoredError sqref="L3:L27 R3:R27" twoDigitTextYear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2"/>
  <sheetViews>
    <sheetView zoomScale="60" zoomScaleNormal="60" workbookViewId="0">
      <selection activeCell="M58" sqref="M58"/>
    </sheetView>
  </sheetViews>
  <sheetFormatPr baseColWidth="10" defaultColWidth="11.42578125" defaultRowHeight="14.25" x14ac:dyDescent="0.2"/>
  <cols>
    <col min="1" max="1" width="22.42578125" style="8" customWidth="1"/>
    <col min="2" max="3" width="15.28515625" style="8" customWidth="1"/>
    <col min="4" max="4" width="19.42578125" style="8" customWidth="1"/>
    <col min="5" max="5" width="27.5703125" style="8" customWidth="1"/>
    <col min="6" max="6" width="16" style="8" customWidth="1"/>
    <col min="7" max="7" width="27.5703125" style="8" customWidth="1"/>
    <col min="8" max="8" width="21.42578125" style="8" customWidth="1"/>
    <col min="9" max="9" width="45.140625" style="8" customWidth="1"/>
    <col min="10" max="16384" width="11.42578125" style="8"/>
  </cols>
  <sheetData>
    <row r="3" spans="1:9" ht="18.75" thickBot="1" x14ac:dyDescent="0.3">
      <c r="A3" s="328" t="s">
        <v>123</v>
      </c>
      <c r="B3" s="329"/>
      <c r="C3" s="329"/>
      <c r="D3" s="329"/>
      <c r="E3" s="329"/>
      <c r="F3" s="329"/>
      <c r="G3" s="329"/>
      <c r="H3" s="329"/>
      <c r="I3" s="329"/>
    </row>
    <row r="4" spans="1:9" ht="45.75" thickBot="1" x14ac:dyDescent="0.25">
      <c r="A4" s="112" t="s">
        <v>114</v>
      </c>
      <c r="B4" s="113" t="s">
        <v>115</v>
      </c>
      <c r="C4" s="114" t="s">
        <v>116</v>
      </c>
      <c r="D4" s="114" t="s">
        <v>117</v>
      </c>
      <c r="E4" s="114" t="s">
        <v>118</v>
      </c>
      <c r="F4" s="114" t="s">
        <v>1</v>
      </c>
      <c r="G4" s="114" t="s">
        <v>119</v>
      </c>
      <c r="H4" s="114" t="s">
        <v>120</v>
      </c>
      <c r="I4" s="115" t="s">
        <v>36</v>
      </c>
    </row>
    <row r="5" spans="1:9" ht="54.75" thickBot="1" x14ac:dyDescent="0.25">
      <c r="A5" s="330" t="s">
        <v>5</v>
      </c>
      <c r="B5" s="332" t="s">
        <v>135</v>
      </c>
      <c r="C5" s="334">
        <v>23</v>
      </c>
      <c r="D5" s="117" t="s">
        <v>121</v>
      </c>
      <c r="E5" s="117" t="s">
        <v>122</v>
      </c>
      <c r="F5" s="336">
        <v>20</v>
      </c>
      <c r="G5" s="117" t="s">
        <v>126</v>
      </c>
      <c r="H5" s="118" t="s">
        <v>5</v>
      </c>
      <c r="I5" s="132" t="s">
        <v>124</v>
      </c>
    </row>
    <row r="6" spans="1:9" ht="54.75" thickBot="1" x14ac:dyDescent="0.25">
      <c r="A6" s="331"/>
      <c r="B6" s="333"/>
      <c r="C6" s="335"/>
      <c r="D6" s="116" t="s">
        <v>121</v>
      </c>
      <c r="E6" s="116" t="s">
        <v>122</v>
      </c>
      <c r="F6" s="337"/>
      <c r="G6" s="117" t="s">
        <v>126</v>
      </c>
      <c r="H6" s="118" t="s">
        <v>159</v>
      </c>
      <c r="I6" s="119" t="s">
        <v>125</v>
      </c>
    </row>
    <row r="7" spans="1:9" ht="72.75" thickBot="1" x14ac:dyDescent="0.25">
      <c r="A7" s="120" t="s">
        <v>9</v>
      </c>
      <c r="B7" s="133" t="s">
        <v>135</v>
      </c>
      <c r="C7" s="125">
        <v>23</v>
      </c>
      <c r="D7" s="121" t="s">
        <v>121</v>
      </c>
      <c r="E7" s="122" t="s">
        <v>122</v>
      </c>
      <c r="F7" s="122">
        <v>20</v>
      </c>
      <c r="G7" s="122" t="s">
        <v>126</v>
      </c>
      <c r="H7" s="123" t="s">
        <v>160</v>
      </c>
      <c r="I7" s="124" t="s">
        <v>158</v>
      </c>
    </row>
    <row r="8" spans="1:9" ht="61.5" customHeight="1" thickBot="1" x14ac:dyDescent="0.25">
      <c r="A8" s="228" t="s">
        <v>145</v>
      </c>
      <c r="B8" s="133" t="s">
        <v>135</v>
      </c>
      <c r="C8" s="125">
        <v>23</v>
      </c>
      <c r="D8" s="121" t="s">
        <v>121</v>
      </c>
      <c r="E8" s="122" t="s">
        <v>122</v>
      </c>
      <c r="F8" s="122">
        <v>20</v>
      </c>
      <c r="G8" s="122" t="s">
        <v>126</v>
      </c>
      <c r="H8" s="123" t="s">
        <v>145</v>
      </c>
      <c r="I8" s="124" t="s">
        <v>154</v>
      </c>
    </row>
    <row r="14" spans="1:9" ht="18.75" thickBot="1" x14ac:dyDescent="0.3">
      <c r="A14" s="328" t="s">
        <v>127</v>
      </c>
      <c r="B14" s="329"/>
      <c r="C14" s="329"/>
      <c r="D14" s="329"/>
      <c r="E14" s="329"/>
      <c r="F14" s="329"/>
      <c r="G14" s="329"/>
      <c r="H14" s="329"/>
      <c r="I14" s="329"/>
    </row>
    <row r="15" spans="1:9" ht="45.75" thickBot="1" x14ac:dyDescent="0.25">
      <c r="A15" s="112" t="s">
        <v>114</v>
      </c>
      <c r="B15" s="113" t="s">
        <v>115</v>
      </c>
      <c r="C15" s="114" t="s">
        <v>116</v>
      </c>
      <c r="D15" s="114" t="s">
        <v>117</v>
      </c>
      <c r="E15" s="114" t="s">
        <v>118</v>
      </c>
      <c r="F15" s="114" t="s">
        <v>1</v>
      </c>
      <c r="G15" s="114" t="s">
        <v>119</v>
      </c>
      <c r="H15" s="114" t="s">
        <v>120</v>
      </c>
      <c r="I15" s="115" t="s">
        <v>36</v>
      </c>
    </row>
    <row r="16" spans="1:9" ht="54.75" thickBot="1" x14ac:dyDescent="0.25">
      <c r="A16" s="330" t="s">
        <v>5</v>
      </c>
      <c r="B16" s="332" t="s">
        <v>136</v>
      </c>
      <c r="C16" s="334">
        <v>18</v>
      </c>
      <c r="D16" s="116" t="s">
        <v>121</v>
      </c>
      <c r="E16" s="116" t="s">
        <v>122</v>
      </c>
      <c r="F16" s="336">
        <v>20</v>
      </c>
      <c r="G16" s="117" t="s">
        <v>126</v>
      </c>
      <c r="H16" s="118" t="s">
        <v>5</v>
      </c>
      <c r="I16" s="119" t="s">
        <v>124</v>
      </c>
    </row>
    <row r="17" spans="1:9" ht="54.75" thickBot="1" x14ac:dyDescent="0.25">
      <c r="A17" s="331"/>
      <c r="B17" s="333"/>
      <c r="C17" s="335"/>
      <c r="D17" s="116" t="s">
        <v>121</v>
      </c>
      <c r="E17" s="116" t="s">
        <v>122</v>
      </c>
      <c r="F17" s="337"/>
      <c r="G17" s="117" t="s">
        <v>126</v>
      </c>
      <c r="H17" s="118" t="s">
        <v>7</v>
      </c>
      <c r="I17" s="119" t="s">
        <v>125</v>
      </c>
    </row>
    <row r="18" spans="1:9" ht="72.75" thickBot="1" x14ac:dyDescent="0.25">
      <c r="A18" s="120" t="s">
        <v>9</v>
      </c>
      <c r="B18" s="133" t="s">
        <v>136</v>
      </c>
      <c r="C18" s="125">
        <v>18</v>
      </c>
      <c r="D18" s="121" t="s">
        <v>121</v>
      </c>
      <c r="E18" s="122" t="s">
        <v>122</v>
      </c>
      <c r="F18" s="122">
        <v>20</v>
      </c>
      <c r="G18" s="122" t="s">
        <v>126</v>
      </c>
      <c r="H18" s="123" t="s">
        <v>160</v>
      </c>
      <c r="I18" s="124" t="s">
        <v>158</v>
      </c>
    </row>
    <row r="19" spans="1:9" ht="72" customHeight="1" thickBot="1" x14ac:dyDescent="0.25">
      <c r="A19" s="228" t="s">
        <v>145</v>
      </c>
      <c r="B19" s="133" t="s">
        <v>136</v>
      </c>
      <c r="C19" s="125">
        <v>18</v>
      </c>
      <c r="D19" s="121" t="s">
        <v>121</v>
      </c>
      <c r="E19" s="122" t="s">
        <v>122</v>
      </c>
      <c r="F19" s="122">
        <v>20</v>
      </c>
      <c r="G19" s="122" t="s">
        <v>126</v>
      </c>
      <c r="H19" s="123" t="s">
        <v>145</v>
      </c>
      <c r="I19" s="124" t="s">
        <v>154</v>
      </c>
    </row>
    <row r="24" spans="1:9" ht="18.75" thickBot="1" x14ac:dyDescent="0.3">
      <c r="A24" s="328" t="s">
        <v>137</v>
      </c>
      <c r="B24" s="329"/>
      <c r="C24" s="329"/>
      <c r="D24" s="329"/>
      <c r="E24" s="329"/>
      <c r="F24" s="329"/>
      <c r="G24" s="329"/>
      <c r="H24" s="329"/>
      <c r="I24" s="329"/>
    </row>
    <row r="25" spans="1:9" ht="45.75" thickBot="1" x14ac:dyDescent="0.25">
      <c r="A25" s="112" t="s">
        <v>114</v>
      </c>
      <c r="B25" s="113" t="s">
        <v>115</v>
      </c>
      <c r="C25" s="114" t="s">
        <v>116</v>
      </c>
      <c r="D25" s="114" t="s">
        <v>117</v>
      </c>
      <c r="E25" s="114" t="s">
        <v>118</v>
      </c>
      <c r="F25" s="114" t="s">
        <v>1</v>
      </c>
      <c r="G25" s="114" t="s">
        <v>119</v>
      </c>
      <c r="H25" s="114" t="s">
        <v>120</v>
      </c>
      <c r="I25" s="115" t="s">
        <v>36</v>
      </c>
    </row>
    <row r="26" spans="1:9" ht="54.75" thickBot="1" x14ac:dyDescent="0.25">
      <c r="A26" s="330" t="s">
        <v>5</v>
      </c>
      <c r="B26" s="332" t="s">
        <v>138</v>
      </c>
      <c r="C26" s="334">
        <v>20</v>
      </c>
      <c r="D26" s="116" t="s">
        <v>121</v>
      </c>
      <c r="E26" s="116" t="s">
        <v>122</v>
      </c>
      <c r="F26" s="336">
        <v>20</v>
      </c>
      <c r="G26" s="117" t="s">
        <v>126</v>
      </c>
      <c r="H26" s="118" t="s">
        <v>5</v>
      </c>
      <c r="I26" s="119" t="s">
        <v>124</v>
      </c>
    </row>
    <row r="27" spans="1:9" ht="54.75" thickBot="1" x14ac:dyDescent="0.25">
      <c r="A27" s="331"/>
      <c r="B27" s="333"/>
      <c r="C27" s="335"/>
      <c r="D27" s="116" t="s">
        <v>121</v>
      </c>
      <c r="E27" s="116" t="s">
        <v>122</v>
      </c>
      <c r="F27" s="337"/>
      <c r="G27" s="117" t="s">
        <v>126</v>
      </c>
      <c r="H27" s="118" t="s">
        <v>7</v>
      </c>
      <c r="I27" s="119" t="s">
        <v>125</v>
      </c>
    </row>
    <row r="28" spans="1:9" ht="53.25" customHeight="1" thickBot="1" x14ac:dyDescent="0.25">
      <c r="A28" s="120" t="s">
        <v>9</v>
      </c>
      <c r="B28" s="133" t="s">
        <v>138</v>
      </c>
      <c r="C28" s="125">
        <v>20</v>
      </c>
      <c r="D28" s="121" t="s">
        <v>121</v>
      </c>
      <c r="E28" s="122" t="s">
        <v>122</v>
      </c>
      <c r="F28" s="122">
        <v>20</v>
      </c>
      <c r="G28" s="122" t="s">
        <v>126</v>
      </c>
      <c r="H28" s="123" t="s">
        <v>160</v>
      </c>
      <c r="I28" s="124" t="s">
        <v>158</v>
      </c>
    </row>
    <row r="29" spans="1:9" ht="66.75" customHeight="1" thickBot="1" x14ac:dyDescent="0.25">
      <c r="A29" s="228" t="s">
        <v>145</v>
      </c>
      <c r="B29" s="133" t="s">
        <v>138</v>
      </c>
      <c r="C29" s="125">
        <v>20</v>
      </c>
      <c r="D29" s="121" t="s">
        <v>121</v>
      </c>
      <c r="E29" s="122" t="s">
        <v>122</v>
      </c>
      <c r="F29" s="122">
        <v>20</v>
      </c>
      <c r="G29" s="122" t="s">
        <v>126</v>
      </c>
      <c r="H29" s="123" t="s">
        <v>145</v>
      </c>
      <c r="I29" s="124" t="s">
        <v>154</v>
      </c>
    </row>
    <row r="32" spans="1:9" ht="18.75" thickBot="1" x14ac:dyDescent="0.3">
      <c r="A32" s="328" t="s">
        <v>139</v>
      </c>
      <c r="B32" s="329"/>
      <c r="C32" s="329"/>
      <c r="D32" s="329"/>
      <c r="E32" s="329"/>
      <c r="F32" s="329"/>
      <c r="G32" s="329"/>
      <c r="H32" s="329"/>
      <c r="I32" s="329"/>
    </row>
    <row r="33" spans="1:9" ht="45.75" thickBot="1" x14ac:dyDescent="0.25">
      <c r="A33" s="112" t="s">
        <v>114</v>
      </c>
      <c r="B33" s="113" t="s">
        <v>115</v>
      </c>
      <c r="C33" s="114" t="s">
        <v>116</v>
      </c>
      <c r="D33" s="114" t="s">
        <v>117</v>
      </c>
      <c r="E33" s="114" t="s">
        <v>118</v>
      </c>
      <c r="F33" s="114" t="s">
        <v>1</v>
      </c>
      <c r="G33" s="114" t="s">
        <v>119</v>
      </c>
      <c r="H33" s="114" t="s">
        <v>120</v>
      </c>
      <c r="I33" s="115" t="s">
        <v>36</v>
      </c>
    </row>
    <row r="34" spans="1:9" ht="54.75" thickBot="1" x14ac:dyDescent="0.25">
      <c r="A34" s="330" t="s">
        <v>5</v>
      </c>
      <c r="B34" s="332" t="s">
        <v>140</v>
      </c>
      <c r="C34" s="334">
        <v>19</v>
      </c>
      <c r="D34" s="116" t="s">
        <v>121</v>
      </c>
      <c r="E34" s="116" t="s">
        <v>122</v>
      </c>
      <c r="F34" s="336">
        <v>20</v>
      </c>
      <c r="G34" s="117" t="s">
        <v>126</v>
      </c>
      <c r="H34" s="118" t="s">
        <v>5</v>
      </c>
      <c r="I34" s="119" t="s">
        <v>124</v>
      </c>
    </row>
    <row r="35" spans="1:9" ht="54.75" thickBot="1" x14ac:dyDescent="0.25">
      <c r="A35" s="331"/>
      <c r="B35" s="333"/>
      <c r="C35" s="335"/>
      <c r="D35" s="116" t="s">
        <v>121</v>
      </c>
      <c r="E35" s="116" t="s">
        <v>122</v>
      </c>
      <c r="F35" s="337"/>
      <c r="G35" s="117" t="s">
        <v>126</v>
      </c>
      <c r="H35" s="118" t="s">
        <v>7</v>
      </c>
      <c r="I35" s="119" t="s">
        <v>125</v>
      </c>
    </row>
    <row r="36" spans="1:9" ht="68.25" customHeight="1" thickBot="1" x14ac:dyDescent="0.25">
      <c r="A36" s="120" t="s">
        <v>9</v>
      </c>
      <c r="B36" s="133" t="s">
        <v>140</v>
      </c>
      <c r="C36" s="125">
        <v>19</v>
      </c>
      <c r="D36" s="121" t="s">
        <v>121</v>
      </c>
      <c r="E36" s="122" t="s">
        <v>122</v>
      </c>
      <c r="F36" s="122">
        <v>20</v>
      </c>
      <c r="G36" s="122" t="s">
        <v>126</v>
      </c>
      <c r="H36" s="123" t="s">
        <v>160</v>
      </c>
      <c r="I36" s="124" t="s">
        <v>158</v>
      </c>
    </row>
    <row r="37" spans="1:9" ht="68.25" customHeight="1" thickBot="1" x14ac:dyDescent="0.25">
      <c r="A37" s="228" t="s">
        <v>145</v>
      </c>
      <c r="B37" s="133" t="s">
        <v>140</v>
      </c>
      <c r="C37" s="125">
        <v>19</v>
      </c>
      <c r="D37" s="121" t="s">
        <v>121</v>
      </c>
      <c r="E37" s="122" t="s">
        <v>122</v>
      </c>
      <c r="F37" s="122">
        <v>20</v>
      </c>
      <c r="G37" s="122" t="s">
        <v>126</v>
      </c>
      <c r="H37" s="123" t="s">
        <v>145</v>
      </c>
      <c r="I37" s="124" t="s">
        <v>154</v>
      </c>
    </row>
    <row r="47" spans="1:9" ht="18.75" thickBot="1" x14ac:dyDescent="0.3">
      <c r="A47" s="328" t="s">
        <v>141</v>
      </c>
      <c r="B47" s="329"/>
      <c r="C47" s="329"/>
      <c r="D47" s="329"/>
      <c r="E47" s="329"/>
      <c r="F47" s="329"/>
      <c r="G47" s="329"/>
      <c r="H47" s="329"/>
      <c r="I47" s="329"/>
    </row>
    <row r="48" spans="1:9" ht="45.75" thickBot="1" x14ac:dyDescent="0.25">
      <c r="A48" s="112" t="s">
        <v>114</v>
      </c>
      <c r="B48" s="113" t="s">
        <v>115</v>
      </c>
      <c r="C48" s="114" t="s">
        <v>116</v>
      </c>
      <c r="D48" s="114" t="s">
        <v>117</v>
      </c>
      <c r="E48" s="114" t="s">
        <v>118</v>
      </c>
      <c r="F48" s="114" t="s">
        <v>1</v>
      </c>
      <c r="G48" s="114" t="s">
        <v>119</v>
      </c>
      <c r="H48" s="114" t="s">
        <v>120</v>
      </c>
      <c r="I48" s="115" t="s">
        <v>36</v>
      </c>
    </row>
    <row r="49" spans="1:9" ht="54.75" thickBot="1" x14ac:dyDescent="0.25">
      <c r="A49" s="330" t="s">
        <v>5</v>
      </c>
      <c r="B49" s="332" t="s">
        <v>142</v>
      </c>
      <c r="C49" s="334">
        <v>18</v>
      </c>
      <c r="D49" s="116" t="s">
        <v>121</v>
      </c>
      <c r="E49" s="116" t="s">
        <v>122</v>
      </c>
      <c r="F49" s="336">
        <v>20</v>
      </c>
      <c r="G49" s="117" t="s">
        <v>126</v>
      </c>
      <c r="H49" s="118" t="s">
        <v>5</v>
      </c>
      <c r="I49" s="119" t="s">
        <v>124</v>
      </c>
    </row>
    <row r="50" spans="1:9" ht="54.75" thickBot="1" x14ac:dyDescent="0.25">
      <c r="A50" s="331"/>
      <c r="B50" s="333"/>
      <c r="C50" s="335"/>
      <c r="D50" s="116" t="s">
        <v>121</v>
      </c>
      <c r="E50" s="116" t="s">
        <v>122</v>
      </c>
      <c r="F50" s="337"/>
      <c r="G50" s="117" t="s">
        <v>126</v>
      </c>
      <c r="H50" s="118" t="s">
        <v>7</v>
      </c>
      <c r="I50" s="119" t="s">
        <v>125</v>
      </c>
    </row>
    <row r="51" spans="1:9" ht="72" customHeight="1" thickBot="1" x14ac:dyDescent="0.25">
      <c r="A51" s="120" t="s">
        <v>9</v>
      </c>
      <c r="B51" s="133" t="s">
        <v>142</v>
      </c>
      <c r="C51" s="125">
        <v>18</v>
      </c>
      <c r="D51" s="121" t="s">
        <v>121</v>
      </c>
      <c r="E51" s="122" t="s">
        <v>122</v>
      </c>
      <c r="F51" s="122">
        <v>20</v>
      </c>
      <c r="G51" s="122" t="s">
        <v>126</v>
      </c>
      <c r="H51" s="123" t="s">
        <v>160</v>
      </c>
      <c r="I51" s="124" t="s">
        <v>158</v>
      </c>
    </row>
    <row r="52" spans="1:9" ht="70.5" customHeight="1" thickBot="1" x14ac:dyDescent="0.25">
      <c r="A52" s="228" t="s">
        <v>145</v>
      </c>
      <c r="B52" s="133" t="s">
        <v>142</v>
      </c>
      <c r="C52" s="125">
        <v>18</v>
      </c>
      <c r="D52" s="121" t="s">
        <v>121</v>
      </c>
      <c r="E52" s="122" t="s">
        <v>122</v>
      </c>
      <c r="F52" s="122">
        <v>20</v>
      </c>
      <c r="G52" s="122" t="s">
        <v>126</v>
      </c>
      <c r="H52" s="123" t="s">
        <v>145</v>
      </c>
      <c r="I52" s="124" t="s">
        <v>154</v>
      </c>
    </row>
  </sheetData>
  <mergeCells count="25">
    <mergeCell ref="A47:I47"/>
    <mergeCell ref="A49:A50"/>
    <mergeCell ref="B49:B50"/>
    <mergeCell ref="C49:C50"/>
    <mergeCell ref="F49:F50"/>
    <mergeCell ref="A32:I32"/>
    <mergeCell ref="A34:A35"/>
    <mergeCell ref="B34:B35"/>
    <mergeCell ref="C34:C35"/>
    <mergeCell ref="F34:F35"/>
    <mergeCell ref="A24:I24"/>
    <mergeCell ref="A26:A27"/>
    <mergeCell ref="B26:B27"/>
    <mergeCell ref="C26:C27"/>
    <mergeCell ref="F26:F27"/>
    <mergeCell ref="A3:I3"/>
    <mergeCell ref="A5:A6"/>
    <mergeCell ref="B5:B6"/>
    <mergeCell ref="C5:C6"/>
    <mergeCell ref="F5:F6"/>
    <mergeCell ref="A14:I14"/>
    <mergeCell ref="A16:A17"/>
    <mergeCell ref="B16:B17"/>
    <mergeCell ref="C16:C17"/>
    <mergeCell ref="F16:F17"/>
  </mergeCells>
  <phoneticPr fontId="1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Header</vt:lpstr>
      <vt:lpstr>Campaign_1</vt:lpstr>
      <vt:lpstr>GroundData_2</vt:lpstr>
      <vt:lpstr>GroundData_3</vt:lpstr>
      <vt:lpstr>GroundData_4</vt:lpstr>
      <vt:lpstr>GroundData_5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2013-06-13T07:47:11Z</cp:lastPrinted>
  <dcterms:created xsi:type="dcterms:W3CDTF">2006-09-16T00:00:00Z</dcterms:created>
  <dcterms:modified xsi:type="dcterms:W3CDTF">2014-05-21T11:50:21Z</dcterms:modified>
</cp:coreProperties>
</file>